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960" windowHeight="11640" tabRatio="939" activeTab="4"/>
  </bookViews>
  <sheets>
    <sheet name="Kazalo" sheetId="44" r:id="rId1"/>
    <sheet name="I.1" sheetId="1" r:id="rId2"/>
    <sheet name="I.2" sheetId="27" r:id="rId3"/>
    <sheet name="I.3" sheetId="28" r:id="rId4"/>
    <sheet name="II.1" sheetId="2" r:id="rId5"/>
    <sheet name="II.2" sheetId="29" r:id="rId6"/>
    <sheet name="II.3" sheetId="30" r:id="rId7"/>
    <sheet name="III.1" sheetId="31" r:id="rId8"/>
    <sheet name="IV.1" sheetId="52" r:id="rId9"/>
    <sheet name="IV.2" sheetId="62" r:id="rId10"/>
    <sheet name="IV.3" sheetId="63" r:id="rId11"/>
    <sheet name="IV.4" sheetId="64" r:id="rId12"/>
    <sheet name="IV.5" sheetId="65" r:id="rId13"/>
    <sheet name="IV.6" sheetId="32" r:id="rId14"/>
    <sheet name="IV.7" sheetId="53" r:id="rId15"/>
    <sheet name="V.1" sheetId="25" r:id="rId16"/>
    <sheet name="V.2" sheetId="58" r:id="rId17"/>
    <sheet name="VI.1" sheetId="34" r:id="rId18"/>
    <sheet name="VI.2" sheetId="36" r:id="rId19"/>
    <sheet name="VI.3" sheetId="35" r:id="rId20"/>
    <sheet name="VI.4" sheetId="51" r:id="rId21"/>
    <sheet name="VII.1" sheetId="3" r:id="rId22"/>
    <sheet name="VII.2" sheetId="4" r:id="rId23"/>
    <sheet name="VII.3" sheetId="50" r:id="rId24"/>
    <sheet name="VII.4" sheetId="70" r:id="rId25"/>
    <sheet name="VIII.1" sheetId="6" r:id="rId26"/>
    <sheet name="VIII.2" sheetId="66" r:id="rId27"/>
    <sheet name="VIII.3" sheetId="71" r:id="rId28"/>
    <sheet name="IX.1" sheetId="7" r:id="rId29"/>
    <sheet name="IX.2" sheetId="68" r:id="rId30"/>
    <sheet name="IX.3" sheetId="14" r:id="rId31"/>
    <sheet name="IX.4" sheetId="26" r:id="rId32"/>
    <sheet name="IX.5" sheetId="16" r:id="rId33"/>
    <sheet name="IX.6" sheetId="67" r:id="rId34"/>
    <sheet name="IX.7" sheetId="37" r:id="rId35"/>
    <sheet name="X.1" sheetId="17" r:id="rId36"/>
    <sheet name="X.2" sheetId="42" r:id="rId37"/>
    <sheet name="XI.1" sheetId="43" r:id="rId38"/>
  </sheets>
  <definedNames>
    <definedName name="_xlnm.Print_Area" localSheetId="1">I.1!$A$1:$J$18</definedName>
    <definedName name="_xlnm.Print_Area" localSheetId="2">I.2!$A$1:$I$17</definedName>
  </definedNames>
  <calcPr calcId="162913"/>
</workbook>
</file>

<file path=xl/calcChain.xml><?xml version="1.0" encoding="utf-8"?>
<calcChain xmlns="http://schemas.openxmlformats.org/spreadsheetml/2006/main">
  <c r="I15" i="36" l="1"/>
  <c r="G15" i="36"/>
</calcChain>
</file>

<file path=xl/sharedStrings.xml><?xml version="1.0" encoding="utf-8"?>
<sst xmlns="http://schemas.openxmlformats.org/spreadsheetml/2006/main" count="1093" uniqueCount="435">
  <si>
    <t>starostni</t>
  </si>
  <si>
    <t>invalidski</t>
  </si>
  <si>
    <t>družinski</t>
  </si>
  <si>
    <t>vdovski</t>
  </si>
  <si>
    <t>zaposleni pri pravnih osebah</t>
  </si>
  <si>
    <t>zaposleni pri zasebnikih</t>
  </si>
  <si>
    <t>zasebniki</t>
  </si>
  <si>
    <t>kmetje</t>
  </si>
  <si>
    <t>prostovoljni zavarovanci</t>
  </si>
  <si>
    <t>brezposelni</t>
  </si>
  <si>
    <t>starši</t>
  </si>
  <si>
    <t>ostale kategorije</t>
  </si>
  <si>
    <t>za čas poklicne rehabilitacije</t>
  </si>
  <si>
    <t>začasno nadomestilo</t>
  </si>
  <si>
    <t>nadomestilo za invalidnost</t>
  </si>
  <si>
    <t>za skrajšan delovni čas</t>
  </si>
  <si>
    <t>zaradi manjše plače</t>
  </si>
  <si>
    <t>za čas čakanja na zaposlitev</t>
  </si>
  <si>
    <t>s pokojnino</t>
  </si>
  <si>
    <t>najtežje prizadeti</t>
  </si>
  <si>
    <t>višji znesek</t>
  </si>
  <si>
    <t>nižji znesek</t>
  </si>
  <si>
    <t>sorazmerni</t>
  </si>
  <si>
    <t>za najtežje prizadete</t>
  </si>
  <si>
    <t>starostna</t>
  </si>
  <si>
    <t>invalidska</t>
  </si>
  <si>
    <t>družinska oz. vdovska</t>
  </si>
  <si>
    <t>družinski oz. vdovski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</si>
  <si>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</si>
  <si>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</si>
  <si>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</si>
  <si>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</si>
  <si>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</si>
  <si>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</si>
  <si>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</si>
  <si>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</si>
  <si>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</si>
  <si>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</si>
  <si>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</si>
  <si>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</si>
  <si>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</si>
  <si>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-</t>
  </si>
  <si>
    <t>7=5:3</t>
  </si>
  <si>
    <t>10=5:8</t>
  </si>
  <si>
    <t>del vdovske</t>
  </si>
  <si>
    <t>Davčni prihodki (davki in prispevki)</t>
  </si>
  <si>
    <t>Transferni prihodki</t>
  </si>
  <si>
    <t>SKUPAJ PRIHODKI (1. - 3.)</t>
  </si>
  <si>
    <t>Pokojnine</t>
  </si>
  <si>
    <t>Drugi odhodki</t>
  </si>
  <si>
    <t>pri delu</t>
  </si>
  <si>
    <t>izven dela</t>
  </si>
  <si>
    <t>najvišja izplačana pokojnina</t>
  </si>
  <si>
    <t>najnižja pokojnina (39. člen ZPIZ-2)</t>
  </si>
  <si>
    <t>kmečka borčevska pokojnina po SZK (404. člen ZPIZ-2)</t>
  </si>
  <si>
    <t>Nadomestila iz invalidskega zavarovanja</t>
  </si>
  <si>
    <t>Prispevki za zdravstveno zavarovanje upokojencev</t>
  </si>
  <si>
    <t>kmečka pokojnina po SZK (404. člen ZPIZ-2)</t>
  </si>
  <si>
    <t>UŽIVALCI KMEČKIH PREŽIVNIN po letih</t>
  </si>
  <si>
    <t>DELEŽ ODHODKOV ZPIZ V BRUTO DOMAČEM PROIZVODU po letih, v %</t>
  </si>
  <si>
    <t>KAZALO</t>
  </si>
  <si>
    <t>I.1</t>
  </si>
  <si>
    <t>I.2</t>
  </si>
  <si>
    <t>I.3</t>
  </si>
  <si>
    <t>II.</t>
  </si>
  <si>
    <t>ŠTEVILO IN STRUKTURA ZAVAROVANCEV</t>
  </si>
  <si>
    <t>II.1</t>
  </si>
  <si>
    <t>II.2</t>
  </si>
  <si>
    <t>II.3</t>
  </si>
  <si>
    <t>III.</t>
  </si>
  <si>
    <t>III.1</t>
  </si>
  <si>
    <t>IV.</t>
  </si>
  <si>
    <t>IV.1</t>
  </si>
  <si>
    <t>IV.2</t>
  </si>
  <si>
    <t>IV.3</t>
  </si>
  <si>
    <t>V.</t>
  </si>
  <si>
    <t>V.1</t>
  </si>
  <si>
    <t>V.2</t>
  </si>
  <si>
    <t>VI.1</t>
  </si>
  <si>
    <t>VI.2</t>
  </si>
  <si>
    <t>VII.1</t>
  </si>
  <si>
    <t>VII.2</t>
  </si>
  <si>
    <t>VIII.</t>
  </si>
  <si>
    <t>UŽIVALCI NADOMESTIL IZ INVALIDSKEGA ZAVAROVANJA</t>
  </si>
  <si>
    <t>VIII.1</t>
  </si>
  <si>
    <t>IX.</t>
  </si>
  <si>
    <t>IX.1</t>
  </si>
  <si>
    <t>X.</t>
  </si>
  <si>
    <t>X.1</t>
  </si>
  <si>
    <t>X.2</t>
  </si>
  <si>
    <t>XI.</t>
  </si>
  <si>
    <t>FINANČNI PODATKI</t>
  </si>
  <si>
    <t>OBVEZNOSTI REPUBLIKE</t>
  </si>
  <si>
    <t>Vir: Zavod za pokojninsko in invalidsko zavarovanje Slovenije</t>
  </si>
  <si>
    <t>© Uporaba in objava podatkov dovoljeni le z navedbo vira.</t>
  </si>
  <si>
    <t>Upokojenci - kmetje borci</t>
  </si>
  <si>
    <t>Vojni veterani TO RS</t>
  </si>
  <si>
    <t>Prisilno mobilizirani</t>
  </si>
  <si>
    <t>Zaporniki v koncentracijskih taboriščih</t>
  </si>
  <si>
    <t>Interniranci, begunci, delovni deportiranci itd.</t>
  </si>
  <si>
    <t>Upravičenci do višjega zneska po Zakonu o popravi krivic</t>
  </si>
  <si>
    <t>Uživalci administrativnih pokojnin po predpisih nekdanje SFRJ</t>
  </si>
  <si>
    <t>Delavci ONZ in zavodov za prestajanje kazni zapora</t>
  </si>
  <si>
    <t>Upokojeni po Zakonu o vladi</t>
  </si>
  <si>
    <t>Upokojeni po Zakonu o sodniški službi</t>
  </si>
  <si>
    <t>Upokojeni po Zakonu o prekrških</t>
  </si>
  <si>
    <t>Upokojeni po Zakonu o kazenskem postopku</t>
  </si>
  <si>
    <t xml:space="preserve">Administrativno upokojeni po Zakonu o notranjih zadevah   </t>
  </si>
  <si>
    <t>Upokojeni po Zakonu o policiji</t>
  </si>
  <si>
    <t>Upokojeni po Zakonu o izvrševanju kazenskih sankcij</t>
  </si>
  <si>
    <t xml:space="preserve">Upokojeni po Zakonu o obrambi </t>
  </si>
  <si>
    <t>Upokojeni po Zakonu o pravicah iz pokojninskega in invalidskega zavarovanja bivših vojaških zavarovancev</t>
  </si>
  <si>
    <t xml:space="preserve">Upokojeni po Zakonu o uvedbi pravice do izjemne pridobitve pokojnine za delavce v premogovnikih </t>
  </si>
  <si>
    <t>Upokojeni po Zakonu o prepovedi proizvodnje in prometa z azbestnimi izdelki</t>
  </si>
  <si>
    <t>Uživalci preživnin bivšim zasebnim dimnikarskim obrtnikom</t>
  </si>
  <si>
    <t>Uživalci akontacij pokojnin iz republik nekdanje SFRJ</t>
  </si>
  <si>
    <t>Upravičenci do dela pokojnine za upoštevanje obdobja aktivne vojaške službe v nekdanji JLA</t>
  </si>
  <si>
    <t>Upravičenci do dela pokojnine za upoštevanje obdobij v invalidskih podjetjih</t>
  </si>
  <si>
    <t>Uživalci dodatkov k pokojninam iz republik nekdanje SFRJ</t>
  </si>
  <si>
    <t>Prejemniki letnega dodatka</t>
  </si>
  <si>
    <t>LETNA OBVEZNOST PO TEM OBRAČUNU</t>
  </si>
  <si>
    <t>IX.2</t>
  </si>
  <si>
    <t>MESEČNI STATISTIČNI PREGLED</t>
  </si>
  <si>
    <t>Transferi za zagotavljanje socialne varnosti</t>
  </si>
  <si>
    <t>Transferi nepridobitnim organizacijam in ustanovam</t>
  </si>
  <si>
    <t>Tekoči transferi v tujino</t>
  </si>
  <si>
    <t>IV.4</t>
  </si>
  <si>
    <t>VI.3</t>
  </si>
  <si>
    <t>VII.</t>
  </si>
  <si>
    <t>IX.3</t>
  </si>
  <si>
    <t>IX.4</t>
  </si>
  <si>
    <t>IX.5</t>
  </si>
  <si>
    <t>IX.6</t>
  </si>
  <si>
    <t>IX.7</t>
  </si>
  <si>
    <t>RAZMERJE ZAVAROVANCI : UŽIVALCI POKOJNIN po letih</t>
  </si>
  <si>
    <t>POVPREČNO ŠTEVILO UŽIVALCEV POKOJNIN IN UŽIVALCEV 20 % PREDČASNE ALI STAROSTNE POKOJNINE po letih</t>
  </si>
  <si>
    <t>STOPNJE RASTI POVPREČNEGA ŠTEVILA UŽIVALCEV POKOJNIN po letih, v %</t>
  </si>
  <si>
    <t>ŠTEVILO IN STRUKTURA UŽIVALCEV POKOJNIN IZ OBVEZNEGA ZAVAROVANJA</t>
  </si>
  <si>
    <t xml:space="preserve">20 % predčasne ali starostne </t>
  </si>
  <si>
    <t xml:space="preserve">del vdovske </t>
  </si>
  <si>
    <t>Vojni veterani mlajši od 15 let</t>
  </si>
  <si>
    <t>Upravičenci do dela pokojnine za upoštevanje obdobja poklicne rehabilitacije zavarovanca s preostalo delovno zmožnostjo</t>
  </si>
  <si>
    <t>Upravičenci do dela pokojnine za upoštevanje obdobja poklicne rehabilitacije iz 2. alinee 131. člena ZPIZ-2</t>
  </si>
  <si>
    <t>IV.5</t>
  </si>
  <si>
    <t>POVPREČNA STAROSTNA POKOJNINA IN STOPNJE RASTI po letih *</t>
  </si>
  <si>
    <t>ZNESKI OSNOV IN POKOJNIN TER STRUKTURA PO VIŠINI POKOJNINE</t>
  </si>
  <si>
    <t>NEKATERI PODATKI O UŽIVALCIH POKOJNIN IZ OBVEZNEGA ZAVAROVANJA</t>
  </si>
  <si>
    <t>VII.3</t>
  </si>
  <si>
    <t>VI.4</t>
  </si>
  <si>
    <t>POVPREČNO ŠTEVILO ZAVAROVANCEV  po letih</t>
  </si>
  <si>
    <t>STOPNJE RASTI POVPREČNEGA ŠTEVILA ZAVAROVANCEV po letih, v %</t>
  </si>
  <si>
    <t>NOVI UŽIVALCI STAROSTNE POKOJNINE - POVPREČNA POKOJNINA IN STOPNJE RASTI po letih</t>
  </si>
  <si>
    <t>INDEKSI</t>
  </si>
  <si>
    <t>VRSTA</t>
  </si>
  <si>
    <t>SKUPAJ</t>
  </si>
  <si>
    <t>LETO</t>
  </si>
  <si>
    <t>STAROSTNI</t>
  </si>
  <si>
    <t>INVALIDSKI</t>
  </si>
  <si>
    <t>DRUŽINSKI</t>
  </si>
  <si>
    <t>VDOVSKI</t>
  </si>
  <si>
    <t>DEL VDOVSKE</t>
  </si>
  <si>
    <t>STARŠI</t>
  </si>
  <si>
    <t>ZAPOSLENI PRI PRAVNIH OSEBAH</t>
  </si>
  <si>
    <t>ZNESEK V EUR</t>
  </si>
  <si>
    <t>ZNESKI V EUR</t>
  </si>
  <si>
    <t>POVPREČNA BRUTO POKOJNINA</t>
  </si>
  <si>
    <t>POVPREČNA NETO POKOJNINA</t>
  </si>
  <si>
    <t>POVPREČNA BRUTO STAROSTNA POKOJNINA</t>
  </si>
  <si>
    <t>ST. RASTI V %</t>
  </si>
  <si>
    <t>POVPREČNA NETO STAROSTNA POKOJNINA</t>
  </si>
  <si>
    <t>STAROSTNE POKOJNINE</t>
  </si>
  <si>
    <t>ŠTEVILO</t>
  </si>
  <si>
    <t>STR. V %</t>
  </si>
  <si>
    <t>ŠTEVILO (ŠIRŠI RAZREDI)</t>
  </si>
  <si>
    <t>POVPREČNA POK. DOBA</t>
  </si>
  <si>
    <t>LET</t>
  </si>
  <si>
    <t>MES</t>
  </si>
  <si>
    <t>STAROSTNE, INVALIDSKE, DRUŽINSKE IN VDOVSKE POKOJNINE</t>
  </si>
  <si>
    <t>DELEŽ V PLAČI V %</t>
  </si>
  <si>
    <t>POVPREČNE INVALIDSKE POKOJNINE V %</t>
  </si>
  <si>
    <t>ŽENSKE</t>
  </si>
  <si>
    <t>MOŠKI</t>
  </si>
  <si>
    <t>VSE STAROSTNE</t>
  </si>
  <si>
    <t>ST. RASTI       V %</t>
  </si>
  <si>
    <t>POVPREČNI ZNESEK NADOMESTILA</t>
  </si>
  <si>
    <t xml:space="preserve"> ZA ČAS ČAKANJA IN ČAS POKLICNE REHABILI-TACIJE    </t>
  </si>
  <si>
    <t>ZARADI         DELA  S SKRAJŠA-  NIM DELOVNIM ČASOM</t>
  </si>
  <si>
    <t>ZARADI MANJŠE PLAČE NA DRUGEM USTREZNEM DELU</t>
  </si>
  <si>
    <t xml:space="preserve">ZA ČAS  POKLICNE REHABILI-TACIJE     </t>
  </si>
  <si>
    <t>ZAČASNO NADOMES-TILO</t>
  </si>
  <si>
    <t>PO ZPIZ (DO 31. 12. 2002)</t>
  </si>
  <si>
    <t>PO ZPIZ-1 IN ZPIZ-2 (OD 1. 1. 2003)</t>
  </si>
  <si>
    <t>POVPREČNA BRUTO VOJAŠKA POKOJNINA</t>
  </si>
  <si>
    <t>POVPREČNA BRUTO POKOJNINA PO SZK</t>
  </si>
  <si>
    <t xml:space="preserve">SKUPAJ </t>
  </si>
  <si>
    <t>POVPREČNI BRUTO DODATEK K POKOJNINI</t>
  </si>
  <si>
    <t xml:space="preserve">LETO </t>
  </si>
  <si>
    <t>VOJAŠKI</t>
  </si>
  <si>
    <t>DODATKI K POKOJNINI</t>
  </si>
  <si>
    <t>POGODBE</t>
  </si>
  <si>
    <t xml:space="preserve">PREJEMNIKI PREŽIVNIN </t>
  </si>
  <si>
    <t>POVPREČNA PREŽIVNINA</t>
  </si>
  <si>
    <t>ZAP. ŠT.</t>
  </si>
  <si>
    <t>E L E M E N T I</t>
  </si>
  <si>
    <t>IZPOLNITEV NAČRTA</t>
  </si>
  <si>
    <t>V %</t>
  </si>
  <si>
    <t>- obvez. RS iz držav. proračuna:</t>
  </si>
  <si>
    <t>FINANČNI REZULTAT PRESEŽEK ALI PRIMANJKLJAJ</t>
  </si>
  <si>
    <t>ODHODKI ZA POKOJNINE IZ OBVEZNEGA ZAVAROVANJA</t>
  </si>
  <si>
    <t>ODHODKI ZA 
POKOJNINE</t>
  </si>
  <si>
    <t>razmerje</t>
  </si>
  <si>
    <r>
      <rPr>
        <sz val="8.5"/>
        <color rgb="FF2C499F"/>
        <rFont val="Work Sans"/>
        <charset val="238"/>
      </rPr>
      <t>*</t>
    </r>
    <r>
      <rPr>
        <sz val="8.5"/>
        <color theme="1"/>
        <rFont val="Work Sans"/>
        <charset val="238"/>
      </rPr>
      <t>Podatki o povprečni pokojnini so do leta 2011 prikazani z, od leta 2012 naprej pa brez varstvenega dodatka. Stopnji rasti za leto 2012 sta izračunani na podlagi primerljivih podatkov za leto 2011.</t>
    </r>
  </si>
  <si>
    <t>INTERVALI ZNESKOV POKOJNIN V EUR</t>
  </si>
  <si>
    <t>DRUŽINSKI/VDOVSKI</t>
  </si>
  <si>
    <t>ZNESEK</t>
  </si>
  <si>
    <t>ZA ČAS ČAKANJA   NA DRUGO USTREZNO ZAPOSLITEV</t>
  </si>
  <si>
    <t>VRSTA UPRAVIČENCA PO ZPIZ-1 (232. ČLEN), ZPIZ-2 (161. ČLEN) TER DRUGIH POSEBNIH ZAKONIH</t>
  </si>
  <si>
    <t>POVPREČNA STAROSTNA POKOJNINA Z DOPOLNJENIMI 40 ALI VEČ LETI POKOJNINSKE DOBE</t>
  </si>
  <si>
    <t xml:space="preserve">DELNA INVALIDSKA              POKOJNINA / DELNO NADOME-STILO  </t>
  </si>
  <si>
    <t>NADOME-STILO ZA INVALID-N0ST</t>
  </si>
  <si>
    <t>REALIZACIJA</t>
  </si>
  <si>
    <t>Drugi prihodki</t>
  </si>
  <si>
    <t>priliv Kapitalske družbe, d.d.</t>
  </si>
  <si>
    <t>zak. obvez. po posebnih predpisih  (161. člen ZPIZ-2)</t>
  </si>
  <si>
    <t>najnižja pokojninska osnova ZPIZ-2 (36. člen ZPIZ-2)</t>
  </si>
  <si>
    <t>najvišja pokojninska osnova ZPIZ-2 (36. člen ZPIZ-2)</t>
  </si>
  <si>
    <t>20 % PREDČASNE ALI STAROSTNE</t>
  </si>
  <si>
    <t>delna invalidska pokojnina / delno nadomestilo</t>
  </si>
  <si>
    <t>samostojni prejemek</t>
  </si>
  <si>
    <t>KMEČKI PO SZK</t>
  </si>
  <si>
    <t>dodatne obveznosti po ZPIZ         (162. člen ZPIZ-2)</t>
  </si>
  <si>
    <t>INDEKS</t>
  </si>
  <si>
    <t>limit za del vdovske pokojnine (61. člen ZPIZ-2)</t>
  </si>
  <si>
    <t>najnižja osnova za odmero nadomestil iz invalidskega zavarovanja (87. člen ZPIZ-2)</t>
  </si>
  <si>
    <t>limit za nadomestila iz invalidskega zavarovanja (87. člen ZPIZ-2)</t>
  </si>
  <si>
    <t>najnižje nadomestilo iz invalidskega zavarovanja osebam, ki niso vključene v obvezno zavarovanje (87. člen ZPIZ-2)</t>
  </si>
  <si>
    <t>7 = 2 do6</t>
  </si>
  <si>
    <t>Vdove žrtev dachauskih procesov</t>
  </si>
  <si>
    <t xml:space="preserve">Upokojeni po zakonu o poslancih </t>
  </si>
  <si>
    <t>Upravičenci do dela pokojnine za upoštevanje obdobja prvega leta otrokovega življenja iz 1. alinee 189. člena ZPIZ-1</t>
  </si>
  <si>
    <t>Upoštevanje dodane dobe iz 2. odstavka 202. člena ZPIZ-2</t>
  </si>
  <si>
    <t>Vračila, odtegljaji</t>
  </si>
  <si>
    <t>200,01 - 300,00</t>
  </si>
  <si>
    <t>300,01 - 400,00</t>
  </si>
  <si>
    <t>400,01 - 500,00</t>
  </si>
  <si>
    <t>500,01 - 600,00</t>
  </si>
  <si>
    <t>600,01 - 700,00</t>
  </si>
  <si>
    <t>700,01 - 800,00</t>
  </si>
  <si>
    <t>800,01 - 900,00</t>
  </si>
  <si>
    <t xml:space="preserve">  900,01 - 1.000,00</t>
  </si>
  <si>
    <t>1.000,01 - 1.100,00</t>
  </si>
  <si>
    <t>1.100,01 - 1.200,00</t>
  </si>
  <si>
    <t>1.200,01 - 1.300,00</t>
  </si>
  <si>
    <t>1.300,01 - 1.400,00</t>
  </si>
  <si>
    <t>1.400,01 - 1.500,00</t>
  </si>
  <si>
    <t>1.500,01 - 1.600,00</t>
  </si>
  <si>
    <t>1.600,01 - 1.700,00</t>
  </si>
  <si>
    <t>1.700,01 - 1.800,00</t>
  </si>
  <si>
    <t>SKUPAJ ODHODKI (5. - 12.)</t>
  </si>
  <si>
    <t>14.</t>
  </si>
  <si>
    <t>Stroški delovanja zavoda</t>
  </si>
  <si>
    <t>LETO (31. 12.)</t>
  </si>
  <si>
    <t>ZASEB-NIKI</t>
  </si>
  <si>
    <t>BREZPO- SELNI</t>
  </si>
  <si>
    <t>DRUGA PRAVNA RAZMERJA</t>
  </si>
  <si>
    <t>OD TEGA DIJAKI IN ŠTUDENTI</t>
  </si>
  <si>
    <t>2014*</t>
  </si>
  <si>
    <t>2015*</t>
  </si>
  <si>
    <t>OSTALE KATEGO- RIJE</t>
  </si>
  <si>
    <t>KMETJE</t>
  </si>
  <si>
    <t>UŽIVALCI PRAVIC ZUNAJ SISTEMA OBVEZNEGA ZAVAROVANJA</t>
  </si>
  <si>
    <t>POVPREČNA STAROSTNA POKOJNINA IN STOPNJE RASTI po letih</t>
  </si>
  <si>
    <t>delni</t>
  </si>
  <si>
    <t xml:space="preserve">DELNI </t>
  </si>
  <si>
    <t>ZAPOS-LENI PRI ZASEBNI- KIH</t>
  </si>
  <si>
    <t>druga pravna razmerja</t>
  </si>
  <si>
    <t>od tega dijaki in študentje</t>
  </si>
  <si>
    <t>starostna pokojnina, odmerjena od najnižje pokojninske osnove (ZPIZ-2)</t>
  </si>
  <si>
    <t xml:space="preserve">    moški (40 let pokojninske dobe) </t>
  </si>
  <si>
    <t xml:space="preserve">starostna pokojnina, odmerjena od najvišje pokojninske osnove (ZPIZ-2) </t>
  </si>
  <si>
    <t>2016*</t>
  </si>
  <si>
    <t xml:space="preserve">starostna </t>
  </si>
  <si>
    <t xml:space="preserve">  moški</t>
  </si>
  <si>
    <t xml:space="preserve">  ženske</t>
  </si>
  <si>
    <t xml:space="preserve">invalidska </t>
  </si>
  <si>
    <t xml:space="preserve">družinska oz. vdovska </t>
  </si>
  <si>
    <t>VSE POKOJNINE</t>
  </si>
  <si>
    <t>BREZ SORAZMERNIH DELOV POKOJNIN IN DELNIH POKOJNIN</t>
  </si>
  <si>
    <t>IV.6</t>
  </si>
  <si>
    <t>IV.7</t>
  </si>
  <si>
    <t>STAROSTNE BREZ SORAZMERNIH DELOV POKOJNIN IN DELNIH POKOJNIN</t>
  </si>
  <si>
    <t>bruto</t>
  </si>
  <si>
    <t>neto</t>
  </si>
  <si>
    <t>% STAROSTNIH POKOJNIN Z DOPOLNJENIMI 40 ALI VEČ LETI POKOJNINSKE DOBE</t>
  </si>
  <si>
    <t>moški:</t>
  </si>
  <si>
    <t>ženske:</t>
  </si>
  <si>
    <t>RAZMERJE - NETO POKOJNINE : NETO PLAČE po letih</t>
  </si>
  <si>
    <t>RAZMERJE - POKOJNINE : PLAČE</t>
  </si>
  <si>
    <t>POVPREČNE STAROSTNE POKOJNINE BREZ SORAZMERNIH DELOV POKOJNIN IN DELNIH POKOJNIN V %</t>
  </si>
  <si>
    <t>POVPREČNE STAROSTNE POKOJNINE BREZ SORAZMERNIH DELOV POKOJNIN IN DELNIH POKOJNIN Z DOPOLNJENIMI 40 ALI VEČ LETI POKOJNINSKE DOBE V %</t>
  </si>
  <si>
    <t xml:space="preserve">ŠTEVILO </t>
  </si>
  <si>
    <t>POVPREČNE DRUŽINSKE/ VDOVSKE POKOJNINE V %</t>
  </si>
  <si>
    <t>Uživalci invalidnin in DPP, katerih pokojnina v celoti bremeni proračun (10. čl. ZPFOPIZ-1)</t>
  </si>
  <si>
    <t>Prejemniki dela pokojnine (7. člen ZPFOPIZ-1)</t>
  </si>
  <si>
    <t>DRUŽINSKI / VDOVSKI</t>
  </si>
  <si>
    <t>Število</t>
  </si>
  <si>
    <t>VIII.2</t>
  </si>
  <si>
    <t>POVPREČNA STAROST NOVIH UŽIVALCEV POKOJNIN IZ OBVEZNEGA ZAVAROVANJA (brez uživalcev predčasne pokojnine in uživalcev z zavarovalno dobo s povečanjem) po letih</t>
  </si>
  <si>
    <t>POVPREČNA DOPOLNJENA POKOJNINSKA DOBA NOVIH UŽIVALCEV POKOJNIN IZ OBVEZNEGA ZAVAROVANJA (brez uživalcev predčasne pokojnine in uživalcev z zavarovalno dobo s povečanjem) po letih</t>
  </si>
  <si>
    <t>najnižja družinska  oz. vdovska pokojnina v višini 70 % od najnižje pokojnine po 39. členu ZPIZ-2</t>
  </si>
  <si>
    <t>zagotovljena pokojnina (39. člen ZPIZ-2)</t>
  </si>
  <si>
    <t>2017*</t>
  </si>
  <si>
    <t>ZNESEK  V EUR</t>
  </si>
  <si>
    <t>STR.</t>
  </si>
  <si>
    <t>POVPREČNO ŠTEVILO ZAVAROVANCEV po letih</t>
  </si>
  <si>
    <t>I.</t>
  </si>
  <si>
    <t>VI.</t>
  </si>
  <si>
    <t>RAZMERJE -  NETO POKOJNINE : NETO PLAČE po letih</t>
  </si>
  <si>
    <t>DELEŽ UŽIVALCEV STAROSTNE POKOJNINE BREZ SORAZMERNIH DELOV POKOJNIN IN DELNIH POKOJNIN MED UŽIVALCI STAROSTNE IN DELNE POKOJNINE V %</t>
  </si>
  <si>
    <t>DELEŽ UŽIVALCEV STAROSTNE POKOJNINE BREZ SORAZMERNIH DELOV POKOJNIN IN DELNIH POKOJNIN Z DOPOLNJENIMI 40 ALI VEČ LETI POKOJNINSKE DOBE MED UŽIVALCI STAROSTNE POKOJNINE BREZ SORAZMERNIH DELOV POKOJNIN IN DELNIH POKOJNIN V %</t>
  </si>
  <si>
    <t>POVPREČNE STAROSTNE POKOJNINE V %</t>
  </si>
  <si>
    <t xml:space="preserve">    ženske (40 let pokojninske dobe)</t>
  </si>
  <si>
    <t>Udeleženci NOB, narodni heroji, nosilci Partizanske spomenice 41</t>
  </si>
  <si>
    <t>Upravičenci do dela pokojnine za upoštevanje obdobja do 31. 3. 1992 pri drugih nosilcih zavarovanja v nekdanji SFRJ</t>
  </si>
  <si>
    <t xml:space="preserve">Upravičenci do dela pokojnine za upoštevanje prištete dobe na podlagi osebnih okoliščin </t>
  </si>
  <si>
    <t>Uživalci zagotovljene pokojnine (ZPIZ-2C)</t>
  </si>
  <si>
    <t>Prispevek zavarovanca in delodajalca za zaposlene v invalidskih podjetjih in zaposlitvenih centrih</t>
  </si>
  <si>
    <t>Obračunani neplačani prispevki po 3. odstavku 74. člena ZZRZI</t>
  </si>
  <si>
    <t>Obračunani neplačani prispevki po 4. odstavku 74. člena ZZRZI</t>
  </si>
  <si>
    <t>Kmetje po Zakonu o pogojih, pod katerimi se kmetom zmanjšani ali odpisani prispevki štejejo za plačane (prispevek zavarovanca in delodajalca)</t>
  </si>
  <si>
    <t>Prispevek delodajalca za kmete in člane kmečkih gospodarstev (17. in 25. člen ZPIZ-2)</t>
  </si>
  <si>
    <t>Del prispevka zavarovanca in delodajalca iz 15. člena ZPIZ-2 (145. člen ZPIZ-2)</t>
  </si>
  <si>
    <t>Del prispevka delodajalca za prvo zaposlitev (157. člen ZPIZ-2)</t>
  </si>
  <si>
    <t>do 200,00</t>
  </si>
  <si>
    <t>XI.1</t>
  </si>
  <si>
    <t>ODHODKI ZA ZAGOTAVLJANJE 
SOCIALNE VARNOSTI</t>
  </si>
  <si>
    <t>POVPREČNA DOBA PREJEMANJA POKOJNINE UŽIVALCEV, KI JIM JE PRENEHALA PRAVICA DO POKOJNINE po letih</t>
  </si>
  <si>
    <t xml:space="preserve">UŽIVALCI NADOMESTIL po letih </t>
  </si>
  <si>
    <t>UŽIVALCI NADOMESTIL po letih</t>
  </si>
  <si>
    <t>12/18</t>
  </si>
  <si>
    <t>1-12/18</t>
  </si>
  <si>
    <t>2018*</t>
  </si>
  <si>
    <t>POVPREČNO ŠTEVILO UŽIVALCEV IN STOPNJA RASTI PO POSEBNIH ZAKONIH IN PREDPISIH po letih</t>
  </si>
  <si>
    <t>od 2.000,01</t>
  </si>
  <si>
    <t>1.900,01 - 2.000,00</t>
  </si>
  <si>
    <t>1.800,01 - 1.900,00</t>
  </si>
  <si>
    <t>Stopnja rasti (%)</t>
  </si>
  <si>
    <t>POVPREČNO ŠTEVILO IN STOPNJE RASTI POVPREČNEGA ŠTEVILA UŽIVALCEV DODATKA ZA POMOČ IN POSTREŽBO po letih</t>
  </si>
  <si>
    <t>POVPREČNO ŠTEVILO IN STOPNJE RASTI POVPREČNEGA ŠTEVILA UŽIVALCEV INVALIDNINE po letih</t>
  </si>
  <si>
    <t>STOPNJE RASTI POVPREČNEGA ŠTEVILA UŽIVALCEV NADOMESTIL po letih</t>
  </si>
  <si>
    <t>VII.4</t>
  </si>
  <si>
    <t xml:space="preserve">*Finančni načrt zavoda za leto 2019 je bil sprejet na seji sveta zavoda 20. decembra 2018. Nanj je Vlada RS, v skladu z zakonom, podala soglasje 14. februarja 2019. </t>
  </si>
  <si>
    <t xml:space="preserve"> FN 2019*</t>
  </si>
  <si>
    <t>*Od leta 2014 naprej so dodatno zajeti zavarovanci iz 18. člena ZPIZ-2 (druga pravna razmerja) in pri ostalih kategorijah zaposleni v tujini.</t>
  </si>
  <si>
    <t>*Stopnja rasti je izračunana z upoštevanjem dodatno zajetih zavarovancev od leta 2014 naprej (druga pravna razmerja in zaposleni v tujini).</t>
  </si>
  <si>
    <t xml:space="preserve">  od 42,58 do 102,17</t>
  </si>
  <si>
    <t xml:space="preserve">  od 29,80 do 71,52</t>
  </si>
  <si>
    <t>za skrajšan delovni čas*</t>
  </si>
  <si>
    <t>OD 1. 1. 2019 DALJE ZNAŠA PRAVICA V EUR</t>
  </si>
  <si>
    <t>Upravičenci do dela pokojnine za upoštevanje obdobij iz 3. alinee 131. člena ZPIZ-2</t>
  </si>
  <si>
    <t>Upravičenci do starševskega dodatka iz 19. člena ZPIZ-2</t>
  </si>
  <si>
    <t>UPRAVIČENCI DO POKOJNIN in DRUGIH PREJEMKOV PIZ TER DO POVRAČIL PRISPEVKOV IZ PIZ, leto 2018</t>
  </si>
  <si>
    <t xml:space="preserve">Upravičenci do dela pokojnine za upoštevanje obdobja iz 4. alinee 131. člena ZPIZ-2 </t>
  </si>
  <si>
    <t>SKUPAJ OBVEZNOST ZA POKOJNINE IN DRUGE PREJEMKE (1 do 39)</t>
  </si>
  <si>
    <t>Sorazmerni del stroškov delovanja zavoda za pokojnine in druge prejemke (0,83%)</t>
  </si>
  <si>
    <t>Sorazmerni del prispevkov za obvezno zdravstveno zavarovanje za pokojnine in druge prejemke (8,78%)</t>
  </si>
  <si>
    <t>Upravičenci do dodatka k pokojnini po ZDPIDŠ</t>
  </si>
  <si>
    <t>SKUPAJ OBVEZNOST ZA OSTALE PREJEMKE (43 do 47)</t>
  </si>
  <si>
    <t>Sorazmerni del stroškov delovanja zavoda za ostale prejemke (0,83%)</t>
  </si>
  <si>
    <t>SKUPAJ OBVEZNOST ZA POKOJNINE IN DRUGE TER OSTALE PREJEMKE (40+41+42+48+49)</t>
  </si>
  <si>
    <t>Zakon o interventnih ukrepih na področju trga dela in starševskega varstva (ZIUPTDSV)</t>
  </si>
  <si>
    <t>SKUPAJ ZNESEK PRISPEVKOV (51 do 60)</t>
  </si>
  <si>
    <t>PROSTO-VOLJNI ZAVARO- VANCI</t>
  </si>
  <si>
    <t>Upravičenci do dela pokojnine, izplačanega do zneska najnižje pokojnine</t>
  </si>
  <si>
    <t>Zaporniki v koncentracijskih taboriščih po 15. 5. 1945</t>
  </si>
  <si>
    <t>VIII.3</t>
  </si>
  <si>
    <t xml:space="preserve">sorazmerni del </t>
  </si>
  <si>
    <t>ZNESKI V TISOČ EUR</t>
  </si>
  <si>
    <t>1-6 2019*</t>
  </si>
  <si>
    <t>UŽIVALCI DODATKA ZA POMOČ IN POSTREŽBO TER PREJEMNIKI LETNEGA DODATKA</t>
  </si>
  <si>
    <t>Uživalci izjemnih pok. po Zakonu o izjemnem priznanju in odmeri starostne pok. osebam, ki imajo posebne zasluge</t>
  </si>
  <si>
    <t>127,00 EUR</t>
  </si>
  <si>
    <t>187,00 EUR</t>
  </si>
  <si>
    <t>237,00 EUR</t>
  </si>
  <si>
    <t>297,00 EUR</t>
  </si>
  <si>
    <t>437,00 EUR</t>
  </si>
  <si>
    <t>Opomba: V letu 2019 se letni dodatek izplačuje na podlagi 69.a člena Zakona o spremembah in dopolnitvah Zakona o izvrševanju proračunov Republike Slovenije za leti 2018 in 2019 (Uradni list RS, št. 83/2018; ZIPRS1819-A). Zneski letnega dodatka so v letu 2019 za 27 evrov višji kot v letu 2018.</t>
  </si>
  <si>
    <t>Opomba: Od novembra 2015 je SURS spremenil vir podatkov o izplačanih plačah za zaposlene osebe v javnem sektorju (ISPAP), kar vpliva na višino povprečne plače. Razmerja med posamezno vrsto pokojnine in plačo za leto 2014 so izračunana na podlagi primerljivega podatka o plači za leto 2014, ki ga je objavil SURS; do leta 2011 je prikazano razmerje med povprečno neto plačo in povprečno neto pokojnino z varstvenim dodatkom, od leta 2012 naprej pa brez varstvenega dodatka.</t>
  </si>
  <si>
    <t>od tega predčasni</t>
  </si>
  <si>
    <t>Opomba: glej metodološka pojasnila (stran 28).</t>
  </si>
  <si>
    <t>*Pri letih od 2014 do 2019 je razmerje izračunano z upoštevanjem dodatno zajetih zavarovancev (druga pravna razmerja in zaposleni v tujini).</t>
  </si>
  <si>
    <t>Opomba: od leta 2012 naprej je uporabljena spremenjena metodologija - glej metodološka pojasnila (stran 30).</t>
  </si>
  <si>
    <t>Opomba: glej metodološka pojasnila (strani 28 in 31).</t>
  </si>
  <si>
    <t>10/19</t>
  </si>
  <si>
    <t>11/2019</t>
  </si>
  <si>
    <t>1-11/2019</t>
  </si>
  <si>
    <t>11/19</t>
  </si>
  <si>
    <t>1-11/19</t>
  </si>
  <si>
    <t>11/18</t>
  </si>
  <si>
    <t>1-11/18</t>
  </si>
  <si>
    <t>Zakon o interventnih ukrepih na področju trga dela (ZIUPTD)</t>
  </si>
  <si>
    <t>SKUPAJ OBVEZNOST (50+60)</t>
  </si>
  <si>
    <t>*Povprečni znesek nadomestila za skrajšan delovni čas je izračunan za 143 zasebnikov in kmetov po ZPIZ/92.</t>
  </si>
  <si>
    <t>*Začasni podatki.</t>
  </si>
  <si>
    <t>12/2019</t>
  </si>
  <si>
    <t>1-12/2019</t>
  </si>
  <si>
    <t>12/19</t>
  </si>
  <si>
    <t>1-12/19</t>
  </si>
  <si>
    <t>PREGLED PRIHODKOV IN ODHODKOV TER FINANČNI REZULTAT POSLOVANJA ZAVODA V OBDOBJU JANUAR-DECEMBER 2019 V PRIMERJAVI Z REALIZACIJO V OBDOBJU JANUAR-DECEMBER 2018 TER S FINANČNIM NAČRTOM ZAVODA ZA LETO 2019</t>
  </si>
  <si>
    <t>UŽIVALCI DODATKA K POKOJNINI, 12/2019</t>
  </si>
  <si>
    <t>UŽIVALCI KMEČKE POKOJNINE PO SZK, 12/2019</t>
  </si>
  <si>
    <t>UŽIVALCI VOJAŠKE POKOJNINE, 12/2019</t>
  </si>
  <si>
    <t>UŽIVALCI INVALIDNINE, 12/2019</t>
  </si>
  <si>
    <t>PREJEMNIKI LETNEGA DODATKA, 12/2019</t>
  </si>
  <si>
    <t>UŽIVALCI DODATKA ZA POMOČ IN POSTREŽBO, 12/2019</t>
  </si>
  <si>
    <t>UŽIVALCI NADOMESTIL PO ZPIZ, 12/2019</t>
  </si>
  <si>
    <t>UŽIVALCI NADOMESTIL PO ZPIZ-1 in ZPIZ-2, 12/2019</t>
  </si>
  <si>
    <t>POVPREČNA NETO PLAČA, 1-11/2019</t>
  </si>
  <si>
    <t>POVPREČNA NETO POKOJNINA, 1-11/2019</t>
  </si>
  <si>
    <t>RAZPOREDITEV POKOJNIN brez uživalcev sorazmernih delov pokojnin in delnih pokojnin, 12/2019</t>
  </si>
  <si>
    <t>POVPREČNA STAROSTNA POKOJNINA Z DOPOLNJENIMI 40 ALI VEČ LETI POKOJNINSKE DOBE brez sorazmernih delov pokojnin in delnih pokojnin, 12/2019</t>
  </si>
  <si>
    <t>POVPREČNA POKOJNINA Z DELOM VDOVSKE POKOJNINE, 12/2019</t>
  </si>
  <si>
    <t>POVPREČNA POKOJNINA BREZ SORAZMERNIH DELOV POKOJNIN IN DELNIH POKOJNIN, 12/2019</t>
  </si>
  <si>
    <t>POVPREČNA POKOJNINA, 12/2019</t>
  </si>
  <si>
    <t>ZNESKI OSNOV IN POKOJNIN, 12/2019</t>
  </si>
  <si>
    <t>ZAVAROVANCI, 11/2019</t>
  </si>
  <si>
    <t>UŽIVALCI POKOJNIN IN UŽIVALCI 20 % PREDČASNE ALI STAROSTNE POKOJNINE, 12/2019</t>
  </si>
  <si>
    <t>DECEMBER 2019</t>
  </si>
  <si>
    <t>2019*</t>
  </si>
  <si>
    <t>101,95 oz. 1.995,37</t>
  </si>
  <si>
    <t xml:space="preserve">**Upoštevani so predhodni knjigovodski podatki z dne 15. januar 2020. </t>
  </si>
  <si>
    <t>JAN.-DEC.</t>
  </si>
  <si>
    <t>% STAROSTNIH POKOJNIN Z DOPOLNJENIMI 40 ALI VEČ LETI POKOJNINSKE DOBE V 2019</t>
  </si>
  <si>
    <t>*Predhodni podatki.</t>
  </si>
  <si>
    <t xml:space="preserve"> 2019**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</si>
</sst>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"/>
    <numFmt numFmtId="165" formatCode="#,##0.0"/>
    <numFmt numFmtId="166" formatCode="#,##0\ &quot;SIT&quot;;\-#,##0\ &quot;SIT&quot;"/>
    <numFmt numFmtId="167" formatCode="#,##0.00\ &quot;SIT&quot;;\-#,##0.00\ &quot;SIT&quot;"/>
    <numFmt numFmtId="168" formatCode="_-* #,##0.00\ _S_I_T_-;\-* #,##0.00\ _S_I_T_-;_-* &quot;-&quot;??\ _S_I_T_-;_-@_-"/>
    <numFmt numFmtId="169" formatCode="mmmm\ d\,\ yyyy"/>
    <numFmt numFmtId="170" formatCode="_-* #,##0.00\ _E_U_R_-;\-* #,##0.00\ _E_U_R_-;_-* &quot;-&quot;??\ _E_U_R_-;_-@_-"/>
    <numFmt numFmtId="171" formatCode="_-* #,##0.00\ &quot;SIT&quot;_-;\-* #,##0.00\ &quot;SIT&quot;_-;_-* &quot;-&quot;??\ &quot;SIT&quot;_-;_-@_-"/>
  </numFmts>
  <fonts count="9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10"/>
      <name val="Arial CE"/>
      <charset val="238"/>
    </font>
    <font>
      <sz val="11"/>
      <color theme="1"/>
      <name val="Work Sans"/>
      <charset val="238"/>
    </font>
    <font>
      <sz val="9"/>
      <color theme="1"/>
      <name val="Work Sans"/>
      <charset val="238"/>
    </font>
    <font>
      <b/>
      <sz val="8"/>
      <color theme="1"/>
      <name val="Work Sans"/>
      <charset val="238"/>
    </font>
    <font>
      <sz val="8"/>
      <color rgb="FF44ADA1"/>
      <name val="Work Sans"/>
      <charset val="238"/>
    </font>
    <font>
      <sz val="8.5"/>
      <color theme="1"/>
      <name val="Work Sans"/>
      <charset val="238"/>
    </font>
    <font>
      <b/>
      <sz val="8"/>
      <color rgb="FF44ADA1"/>
      <name val="Work Sans SemiBold"/>
      <charset val="238"/>
    </font>
    <font>
      <b/>
      <u/>
      <sz val="8"/>
      <color rgb="FF44ADA1"/>
      <name val="Work Sans SemiBold"/>
      <charset val="238"/>
    </font>
    <font>
      <b/>
      <sz val="8"/>
      <color rgb="FF2C499F"/>
      <name val="Work Sans SemiBold"/>
      <charset val="238"/>
    </font>
    <font>
      <b/>
      <sz val="8"/>
      <color theme="1"/>
      <name val="Work Sans SemiBold"/>
      <charset val="238"/>
    </font>
    <font>
      <sz val="8"/>
      <color rgb="FF44ADA1"/>
      <name val="Work Sans SemiBold"/>
      <charset val="238"/>
    </font>
    <font>
      <sz val="11"/>
      <color rgb="FF2C499F"/>
      <name val="Calibri"/>
      <family val="2"/>
      <charset val="238"/>
      <scheme val="minor"/>
    </font>
    <font>
      <sz val="8.5"/>
      <color rgb="FF2C499F"/>
      <name val="Work Sans"/>
      <charset val="238"/>
    </font>
    <font>
      <sz val="8"/>
      <color rgb="FF2C499F"/>
      <name val="Work Sans SemiBold"/>
      <charset val="238"/>
    </font>
    <font>
      <u/>
      <sz val="8"/>
      <color rgb="FF44ADA1"/>
      <name val="Work Sans SemiBold"/>
      <charset val="238"/>
    </font>
    <font>
      <b/>
      <sz val="11"/>
      <color theme="1"/>
      <name val="Work Sans SemiBold"/>
      <charset val="238"/>
    </font>
    <font>
      <sz val="10"/>
      <color theme="1"/>
      <name val="Work Sans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Work Sans"/>
      <charset val="238"/>
    </font>
    <font>
      <sz val="10"/>
      <color rgb="FF2E4B9E"/>
      <name val="Work Sans"/>
      <charset val="238"/>
    </font>
    <font>
      <b/>
      <sz val="10"/>
      <color rgb="FF2E4B9E"/>
      <name val="Work Sans"/>
      <charset val="238"/>
    </font>
    <font>
      <sz val="10"/>
      <color rgb="FF2E4B9E"/>
      <name val="Work Sans SemiBold"/>
      <charset val="238"/>
    </font>
    <font>
      <b/>
      <sz val="11"/>
      <color rgb="FF2E4B9E"/>
      <name val="Work Sans"/>
      <charset val="238"/>
    </font>
    <font>
      <sz val="11"/>
      <color rgb="FF2E4B9E"/>
      <name val="Work Sans SemiBold"/>
      <charset val="238"/>
    </font>
    <font>
      <sz val="15"/>
      <color rgb="FF2E4B9E"/>
      <name val="Work Sans SemiBold"/>
      <charset val="238"/>
    </font>
    <font>
      <sz val="15"/>
      <color rgb="FF2E4B9E"/>
      <name val="Work Sans"/>
      <charset val="238"/>
    </font>
    <font>
      <sz val="20"/>
      <color rgb="FF46AD9E"/>
      <name val="Work Sans"/>
      <charset val="238"/>
    </font>
    <font>
      <b/>
      <sz val="9"/>
      <color theme="1"/>
      <name val="Work Sans SemiBold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2C499F"/>
      <name val="Work Sans SemiBold"/>
      <charset val="238"/>
    </font>
    <font>
      <i/>
      <sz val="8"/>
      <color rgb="FF44ADA1"/>
      <name val="Work Sans SemiBold"/>
      <charset val="238"/>
    </font>
    <font>
      <i/>
      <sz val="9"/>
      <color theme="1"/>
      <name val="Work Sans"/>
      <charset val="238"/>
    </font>
    <font>
      <b/>
      <sz val="8"/>
      <color rgb="FF2C499F"/>
      <name val="Droid Sans Mono"/>
      <family val="3"/>
      <charset val="238"/>
    </font>
    <font>
      <sz val="9"/>
      <color theme="1"/>
      <name val="Droid Sans Mono"/>
      <family val="3"/>
      <charset val="238"/>
    </font>
    <font>
      <sz val="9"/>
      <color rgb="FF2C499F"/>
      <name val="Droid Sans Mono"/>
      <family val="3"/>
      <charset val="238"/>
    </font>
    <font>
      <b/>
      <sz val="8"/>
      <color theme="1"/>
      <name val="Droid Sans Mono"/>
      <family val="3"/>
      <charset val="238"/>
    </font>
    <font>
      <b/>
      <sz val="9"/>
      <color theme="1"/>
      <name val="Droid Sans Mono"/>
      <family val="3"/>
      <charset val="238"/>
    </font>
    <font>
      <sz val="8.5"/>
      <name val="Work Sans"/>
      <charset val="238"/>
    </font>
    <font>
      <sz val="10"/>
      <color theme="1"/>
      <name val="Droid Sans Mono"/>
      <family val="3"/>
      <charset val="238"/>
    </font>
    <font>
      <b/>
      <sz val="10"/>
      <color rgb="FF2C499F"/>
      <name val="Droid Sans Mono"/>
      <family val="3"/>
      <charset val="238"/>
    </font>
    <font>
      <sz val="10"/>
      <color rgb="FF2C499F"/>
      <name val="Droid Sans Mono"/>
      <family val="3"/>
      <charset val="238"/>
    </font>
    <font>
      <b/>
      <sz val="10"/>
      <color theme="0"/>
      <name val="Work Sans"/>
      <charset val="238"/>
    </font>
    <font>
      <b/>
      <sz val="11"/>
      <color theme="0"/>
      <name val="Work Sans"/>
      <charset val="238"/>
    </font>
    <font>
      <sz val="10"/>
      <name val="Droid Sans Mono"/>
      <family val="3"/>
      <charset val="238"/>
    </font>
    <font>
      <b/>
      <sz val="10.5"/>
      <color theme="0"/>
      <name val="Work Sans"/>
      <charset val="238"/>
    </font>
    <font>
      <b/>
      <sz val="11.5"/>
      <color theme="0"/>
      <name val="Work Sans"/>
      <charset val="238"/>
    </font>
    <font>
      <b/>
      <sz val="12"/>
      <color theme="0"/>
      <name val="Work Sans"/>
      <charset val="238"/>
    </font>
    <font>
      <sz val="8"/>
      <color theme="1"/>
      <name val="Droid Sans Mono"/>
      <family val="3"/>
      <charset val="238"/>
    </font>
    <font>
      <sz val="9"/>
      <color rgb="FF44ADA1"/>
      <name val="Work Sans SemiBold"/>
      <charset val="238"/>
    </font>
    <font>
      <i/>
      <sz val="8"/>
      <color rgb="FF44ADA1"/>
      <name val="Work Sans"/>
      <charset val="238"/>
    </font>
    <font>
      <i/>
      <sz val="9"/>
      <color theme="1"/>
      <name val="Droid Sans Mono"/>
      <family val="3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Work Sans"/>
      <charset val="238"/>
    </font>
    <font>
      <b/>
      <sz val="9"/>
      <color theme="1"/>
      <name val="Work Sans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2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b/>
      <sz val="12"/>
      <color indexed="8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Work Sans"/>
      <charset val="238"/>
    </font>
    <font>
      <sz val="10"/>
      <color theme="1"/>
      <name val="Tahoma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0"/>
      <name val="Work Sans"/>
      <charset val="238"/>
    </font>
    <font>
      <b/>
      <sz val="8"/>
      <color rgb="FF44ADA1"/>
      <name val="Work Sans"/>
      <charset val="238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charset val="238"/>
      <scheme val="minor"/>
    </font>
    <font>
      <sz val="9"/>
      <name val="Work Sans"/>
      <charset val="238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C499F"/>
        <bgColor rgb="FF000000"/>
      </patternFill>
    </fill>
    <fill>
      <patternFill patternType="solid">
        <fgColor rgb="FFDEF1EC"/>
        <bgColor indexed="64"/>
      </patternFill>
    </fill>
    <fill>
      <patternFill patternType="solid">
        <fgColor rgb="FFD4E5F6"/>
        <bgColor indexed="64"/>
      </patternFill>
    </fill>
    <fill>
      <patternFill patternType="solid">
        <fgColor rgb="FFF3F3F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rgb="FFF3F3F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EF1EC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3F3F4"/>
      </left>
      <right/>
      <top/>
      <bottom style="thin">
        <color theme="0"/>
      </bottom>
      <diagonal/>
    </border>
    <border>
      <left/>
      <right style="thin">
        <color rgb="FFF3F3F4"/>
      </right>
      <top/>
      <bottom style="thin">
        <color theme="0"/>
      </bottom>
      <diagonal/>
    </border>
    <border>
      <left style="thin">
        <color rgb="FFF3F3F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F3F3F4"/>
      </right>
      <top/>
      <bottom style="thin">
        <color theme="0"/>
      </bottom>
      <diagonal/>
    </border>
    <border>
      <left style="thin">
        <color theme="0"/>
      </left>
      <right/>
      <top style="thin">
        <color rgb="FFDEF1EC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/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/>
      </top>
      <bottom/>
      <diagonal/>
    </border>
    <border>
      <left/>
      <right style="thin">
        <color theme="0" tint="-0.249977111117893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/>
      <diagonal/>
    </border>
  </borders>
  <cellStyleXfs count="123">
    <xf numFmtId="0" fontId="0" fillId="0" borderId="0"/>
    <xf numFmtId="0" fontId="8" fillId="0" borderId="0"/>
    <xf numFmtId="0" fontId="8" fillId="0" borderId="0"/>
    <xf numFmtId="0" fontId="60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4" borderId="0" applyNumberFormat="0" applyBorder="0" applyAlignment="0" applyProtection="0"/>
    <xf numFmtId="0" fontId="69" fillId="8" borderId="0" applyNumberFormat="0" applyBorder="0" applyAlignment="0" applyProtection="0"/>
    <xf numFmtId="0" fontId="70" fillId="25" borderId="63" applyNumberFormat="0" applyAlignment="0" applyProtection="0"/>
    <xf numFmtId="0" fontId="71" fillId="26" borderId="64" applyNumberFormat="0" applyAlignment="0" applyProtection="0"/>
    <xf numFmtId="165" fontId="66" fillId="0" borderId="0" applyFill="0" applyBorder="0" applyAlignment="0" applyProtection="0"/>
    <xf numFmtId="3" fontId="66" fillId="0" borderId="0" applyFill="0" applyBorder="0" applyAlignment="0" applyProtection="0"/>
    <xf numFmtId="167" fontId="66" fillId="0" borderId="0" applyFill="0" applyBorder="0" applyAlignment="0" applyProtection="0"/>
    <xf numFmtId="166" fontId="66" fillId="0" borderId="0" applyFill="0" applyBorder="0" applyAlignment="0" applyProtection="0"/>
    <xf numFmtId="169" fontId="66" fillId="0" borderId="0" applyFill="0" applyBorder="0" applyAlignment="0" applyProtection="0"/>
    <xf numFmtId="0" fontId="72" fillId="0" borderId="0" applyNumberFormat="0" applyFill="0" applyBorder="0" applyAlignment="0" applyProtection="0"/>
    <xf numFmtId="2" fontId="66" fillId="0" borderId="0" applyFill="0" applyBorder="0" applyAlignment="0" applyProtection="0"/>
    <xf numFmtId="0" fontId="73" fillId="9" borderId="0" applyNumberFormat="0" applyBorder="0" applyAlignment="0" applyProtection="0"/>
    <xf numFmtId="0" fontId="74" fillId="0" borderId="65" applyNumberFormat="0" applyFill="0" applyAlignment="0" applyProtection="0"/>
    <xf numFmtId="0" fontId="75" fillId="0" borderId="66" applyNumberFormat="0" applyFill="0" applyAlignment="0" applyProtection="0"/>
    <xf numFmtId="0" fontId="76" fillId="0" borderId="67" applyNumberFormat="0" applyFill="0" applyAlignment="0" applyProtection="0"/>
    <xf numFmtId="0" fontId="76" fillId="0" borderId="0" applyNumberFormat="0" applyFill="0" applyBorder="0" applyAlignment="0" applyProtection="0"/>
    <xf numFmtId="0" fontId="77" fillId="12" borderId="63" applyNumberFormat="0" applyAlignment="0" applyProtection="0"/>
    <xf numFmtId="0" fontId="78" fillId="0" borderId="68" applyNumberFormat="0" applyFill="0" applyAlignment="0" applyProtection="0"/>
    <xf numFmtId="0" fontId="63" fillId="0" borderId="0"/>
    <xf numFmtId="0" fontId="65" fillId="0" borderId="0"/>
    <xf numFmtId="0" fontId="63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79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28" borderId="69" applyNumberFormat="0" applyFont="0" applyAlignment="0" applyProtection="0"/>
    <xf numFmtId="9" fontId="63" fillId="0" borderId="0" applyFont="0" applyFill="0" applyBorder="0" applyAlignment="0" applyProtection="0"/>
    <xf numFmtId="0" fontId="80" fillId="25" borderId="70" applyNumberFormat="0" applyAlignment="0" applyProtection="0"/>
    <xf numFmtId="10" fontId="66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1" applyNumberFormat="0" applyFill="0" applyAlignment="0" applyProtection="0"/>
    <xf numFmtId="168" fontId="63" fillId="0" borderId="0" applyFont="0" applyFill="0" applyBorder="0" applyAlignment="0" applyProtection="0"/>
    <xf numFmtId="170" fontId="6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64" fillId="0" borderId="0"/>
    <xf numFmtId="0" fontId="66" fillId="0" borderId="0"/>
    <xf numFmtId="0" fontId="66" fillId="0" borderId="0"/>
    <xf numFmtId="0" fontId="84" fillId="0" borderId="0"/>
    <xf numFmtId="168" fontId="84" fillId="0" borderId="0" applyFont="0" applyFill="0" applyBorder="0" applyAlignment="0" applyProtection="0"/>
    <xf numFmtId="0" fontId="64" fillId="0" borderId="0"/>
    <xf numFmtId="0" fontId="66" fillId="0" borderId="0"/>
    <xf numFmtId="0" fontId="66" fillId="0" borderId="0" applyNumberFormat="0" applyFill="0" applyBorder="0" applyAlignment="0" applyProtection="0"/>
    <xf numFmtId="0" fontId="86" fillId="0" borderId="0"/>
    <xf numFmtId="0" fontId="64" fillId="0" borderId="0"/>
    <xf numFmtId="0" fontId="8" fillId="0" borderId="0"/>
    <xf numFmtId="0" fontId="87" fillId="0" borderId="0"/>
    <xf numFmtId="0" fontId="88" fillId="0" borderId="0"/>
    <xf numFmtId="0" fontId="63" fillId="0" borderId="0"/>
    <xf numFmtId="43" fontId="63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63" fillId="0" borderId="0"/>
    <xf numFmtId="0" fontId="89" fillId="29" borderId="0">
      <alignment horizontal="center" vertical="center"/>
    </xf>
    <xf numFmtId="0" fontId="90" fillId="4" borderId="73">
      <alignment horizontal="center" vertical="center"/>
    </xf>
    <xf numFmtId="0" fontId="85" fillId="0" borderId="72">
      <alignment horizontal="center" vertical="center"/>
    </xf>
    <xf numFmtId="0" fontId="85" fillId="30" borderId="72">
      <alignment horizontal="center" vertical="center"/>
    </xf>
    <xf numFmtId="0" fontId="8" fillId="0" borderId="0"/>
    <xf numFmtId="0" fontId="86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8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1" fillId="0" borderId="0"/>
    <xf numFmtId="0" fontId="63" fillId="0" borderId="0"/>
    <xf numFmtId="0" fontId="66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</cellStyleXfs>
  <cellXfs count="724">
    <xf numFmtId="0" fontId="0" fillId="0" borderId="0" xfId="0"/>
    <xf numFmtId="0" fontId="0" fillId="0" borderId="0" xfId="0" applyBorder="1"/>
    <xf numFmtId="0" fontId="1" fillId="0" borderId="0" xfId="0" applyFont="1"/>
    <xf numFmtId="49" fontId="0" fillId="0" borderId="0" xfId="0" applyNumberFormat="1" applyFont="1"/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justify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/>
    <xf numFmtId="14" fontId="0" fillId="0" borderId="0" xfId="0" applyNumberFormat="1" applyFont="1"/>
    <xf numFmtId="17" fontId="0" fillId="0" borderId="0" xfId="0" applyNumberFormat="1" applyFont="1"/>
    <xf numFmtId="14" fontId="0" fillId="0" borderId="0" xfId="0" applyNumberFormat="1"/>
    <xf numFmtId="14" fontId="0" fillId="0" borderId="0" xfId="0" applyNumberFormat="1" applyBorder="1"/>
    <xf numFmtId="17" fontId="0" fillId="0" borderId="0" xfId="0" applyNumberFormat="1"/>
    <xf numFmtId="16" fontId="0" fillId="0" borderId="0" xfId="0" applyNumberFormat="1"/>
    <xf numFmtId="3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horizontal="right"/>
    </xf>
    <xf numFmtId="0" fontId="3" fillId="0" borderId="0" xfId="0" applyFont="1" applyAlignment="1"/>
    <xf numFmtId="0" fontId="7" fillId="0" borderId="0" xfId="0" applyFont="1" applyAlignment="1"/>
    <xf numFmtId="0" fontId="3" fillId="0" borderId="4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/>
    <xf numFmtId="0" fontId="10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Border="1"/>
    <xf numFmtId="0" fontId="10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9" fillId="2" borderId="0" xfId="0" applyFont="1" applyFill="1" applyBorder="1" applyAlignment="1"/>
    <xf numFmtId="0" fontId="9" fillId="2" borderId="0" xfId="0" applyFont="1" applyFill="1" applyBorder="1"/>
    <xf numFmtId="0" fontId="12" fillId="4" borderId="23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Fill="1" applyBorder="1"/>
    <xf numFmtId="49" fontId="15" fillId="4" borderId="23" xfId="0" applyNumberFormat="1" applyFont="1" applyFill="1" applyBorder="1" applyAlignment="1">
      <alignment horizontal="center"/>
    </xf>
    <xf numFmtId="49" fontId="14" fillId="4" borderId="38" xfId="0" applyNumberFormat="1" applyFont="1" applyFill="1" applyBorder="1" applyAlignment="1">
      <alignment horizontal="center" vertical="top"/>
    </xf>
    <xf numFmtId="0" fontId="0" fillId="0" borderId="0" xfId="0" applyBorder="1" applyAlignment="1"/>
    <xf numFmtId="0" fontId="18" fillId="4" borderId="9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0" fontId="17" fillId="6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4" borderId="21" xfId="0" applyFont="1" applyFill="1" applyBorder="1" applyAlignment="1">
      <alignment vertical="center"/>
    </xf>
    <xf numFmtId="0" fontId="16" fillId="5" borderId="14" xfId="0" applyNumberFormat="1" applyFont="1" applyFill="1" applyBorder="1" applyAlignment="1">
      <alignment horizontal="left" vertical="center"/>
    </xf>
    <xf numFmtId="0" fontId="18" fillId="4" borderId="14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 wrapText="1"/>
    </xf>
    <xf numFmtId="0" fontId="16" fillId="5" borderId="2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5" borderId="13" xfId="0" applyNumberFormat="1" applyFont="1" applyFill="1" applyBorder="1" applyAlignment="1">
      <alignment horizontal="left" vertical="center"/>
    </xf>
    <xf numFmtId="0" fontId="18" fillId="4" borderId="14" xfId="0" applyFont="1" applyFill="1" applyBorder="1" applyAlignment="1">
      <alignment vertical="center" wrapText="1"/>
    </xf>
    <xf numFmtId="0" fontId="16" fillId="5" borderId="4" xfId="0" applyNumberFormat="1" applyFont="1" applyFill="1" applyBorder="1" applyAlignment="1">
      <alignment horizontal="left" vertical="center"/>
    </xf>
    <xf numFmtId="0" fontId="12" fillId="4" borderId="14" xfId="0" applyFont="1" applyFill="1" applyBorder="1" applyAlignment="1">
      <alignment vertical="center" wrapText="1"/>
    </xf>
    <xf numFmtId="0" fontId="23" fillId="0" borderId="0" xfId="0" applyFont="1"/>
    <xf numFmtId="0" fontId="0" fillId="0" borderId="4" xfId="0" applyBorder="1" applyAlignment="1">
      <alignment horizontal="center"/>
    </xf>
    <xf numFmtId="0" fontId="18" fillId="4" borderId="9" xfId="0" applyFont="1" applyFill="1" applyBorder="1" applyAlignment="1">
      <alignment horizontal="center" vertical="center" wrapText="1"/>
    </xf>
    <xf numFmtId="0" fontId="16" fillId="5" borderId="8" xfId="0" applyNumberFormat="1" applyFont="1" applyFill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0" xfId="0" applyFont="1"/>
    <xf numFmtId="0" fontId="27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37" fillId="0" borderId="0" xfId="0" applyFont="1"/>
    <xf numFmtId="0" fontId="36" fillId="6" borderId="10" xfId="0" applyNumberFormat="1" applyFont="1" applyFill="1" applyBorder="1" applyAlignment="1">
      <alignment horizontal="left" vertical="center"/>
    </xf>
    <xf numFmtId="0" fontId="38" fillId="5" borderId="14" xfId="0" applyNumberFormat="1" applyFont="1" applyFill="1" applyBorder="1" applyAlignment="1">
      <alignment horizontal="left" vertical="center"/>
    </xf>
    <xf numFmtId="0" fontId="36" fillId="6" borderId="16" xfId="0" applyNumberFormat="1" applyFont="1" applyFill="1" applyBorder="1" applyAlignment="1">
      <alignment horizontal="left" vertical="center"/>
    </xf>
    <xf numFmtId="0" fontId="38" fillId="5" borderId="23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/>
    <xf numFmtId="0" fontId="0" fillId="0" borderId="7" xfId="0" applyBorder="1"/>
    <xf numFmtId="0" fontId="0" fillId="0" borderId="0" xfId="0" applyAlignment="1">
      <alignment horizontal="center" vertical="center"/>
    </xf>
    <xf numFmtId="49" fontId="22" fillId="4" borderId="23" xfId="0" applyNumberFormat="1" applyFont="1" applyFill="1" applyBorder="1" applyAlignment="1">
      <alignment horizontal="center"/>
    </xf>
    <xf numFmtId="49" fontId="18" fillId="4" borderId="38" xfId="0" applyNumberFormat="1" applyFont="1" applyFill="1" applyBorder="1" applyAlignment="1">
      <alignment horizontal="center" vertical="top"/>
    </xf>
    <xf numFmtId="165" fontId="10" fillId="6" borderId="20" xfId="0" applyNumberFormat="1" applyFont="1" applyFill="1" applyBorder="1" applyAlignment="1">
      <alignment horizontal="right" vertical="center" indent="1"/>
    </xf>
    <xf numFmtId="3" fontId="10" fillId="6" borderId="23" xfId="0" applyNumberFormat="1" applyFont="1" applyFill="1" applyBorder="1" applyAlignment="1">
      <alignment horizontal="right" vertical="center" indent="1"/>
    </xf>
    <xf numFmtId="165" fontId="10" fillId="6" borderId="23" xfId="0" applyNumberFormat="1" applyFont="1" applyFill="1" applyBorder="1" applyAlignment="1">
      <alignment horizontal="right" vertical="center" indent="1"/>
    </xf>
    <xf numFmtId="0" fontId="0" fillId="2" borderId="40" xfId="0" applyFont="1" applyFill="1" applyBorder="1" applyAlignment="1"/>
    <xf numFmtId="0" fontId="17" fillId="6" borderId="10" xfId="0" applyNumberFormat="1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49" fontId="15" fillId="4" borderId="19" xfId="0" applyNumberFormat="1" applyFont="1" applyFill="1" applyBorder="1" applyAlignment="1">
      <alignment horizontal="center"/>
    </xf>
    <xf numFmtId="49" fontId="14" fillId="4" borderId="49" xfId="0" applyNumberFormat="1" applyFont="1" applyFill="1" applyBorder="1" applyAlignment="1">
      <alignment horizontal="center" vertical="top"/>
    </xf>
    <xf numFmtId="0" fontId="17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left" vertical="center" wrapText="1"/>
    </xf>
    <xf numFmtId="0" fontId="36" fillId="6" borderId="10" xfId="0" applyNumberFormat="1" applyFont="1" applyFill="1" applyBorder="1" applyAlignment="1">
      <alignment horizontal="left" vertical="center" wrapText="1"/>
    </xf>
    <xf numFmtId="0" fontId="38" fillId="5" borderId="9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38" fillId="5" borderId="1" xfId="0" applyFont="1" applyFill="1" applyBorder="1" applyAlignment="1">
      <alignment vertical="center"/>
    </xf>
    <xf numFmtId="3" fontId="10" fillId="0" borderId="51" xfId="0" applyNumberFormat="1" applyFont="1" applyBorder="1" applyAlignment="1">
      <alignment horizontal="right" vertical="center" indent="1"/>
    </xf>
    <xf numFmtId="0" fontId="36" fillId="0" borderId="10" xfId="0" applyNumberFormat="1" applyFont="1" applyFill="1" applyBorder="1" applyAlignment="1">
      <alignment horizontal="left" vertical="center"/>
    </xf>
    <xf numFmtId="0" fontId="36" fillId="6" borderId="17" xfId="0" applyNumberFormat="1" applyFont="1" applyFill="1" applyBorder="1" applyAlignment="1">
      <alignment horizontal="left" vertical="center"/>
    </xf>
    <xf numFmtId="0" fontId="36" fillId="0" borderId="17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6" borderId="17" xfId="0" applyNumberFormat="1" applyFont="1" applyFill="1" applyBorder="1" applyAlignment="1">
      <alignment horizontal="left" vertical="center"/>
    </xf>
    <xf numFmtId="0" fontId="17" fillId="0" borderId="24" xfId="0" applyNumberFormat="1" applyFont="1" applyFill="1" applyBorder="1" applyAlignment="1">
      <alignment horizontal="left" vertical="center" wrapText="1"/>
    </xf>
    <xf numFmtId="0" fontId="17" fillId="0" borderId="34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/>
    <xf numFmtId="0" fontId="0" fillId="2" borderId="51" xfId="0" applyFont="1" applyFill="1" applyBorder="1" applyAlignment="1"/>
    <xf numFmtId="0" fontId="17" fillId="6" borderId="34" xfId="0" applyNumberFormat="1" applyFont="1" applyFill="1" applyBorder="1" applyAlignment="1">
      <alignment horizontal="left" vertical="center"/>
    </xf>
    <xf numFmtId="0" fontId="36" fillId="0" borderId="24" xfId="0" applyNumberFormat="1" applyFont="1" applyFill="1" applyBorder="1" applyAlignment="1">
      <alignment horizontal="left" vertical="center" wrapText="1"/>
    </xf>
    <xf numFmtId="0" fontId="38" fillId="5" borderId="9" xfId="0" applyNumberFormat="1" applyFont="1" applyFill="1" applyBorder="1" applyAlignment="1">
      <alignment horizontal="left" vertical="center"/>
    </xf>
    <xf numFmtId="0" fontId="36" fillId="0" borderId="34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/>
    </xf>
    <xf numFmtId="3" fontId="42" fillId="0" borderId="11" xfId="0" applyNumberFormat="1" applyFont="1" applyBorder="1" applyAlignment="1">
      <alignment horizontal="right" vertical="center" indent="1"/>
    </xf>
    <xf numFmtId="165" fontId="42" fillId="0" borderId="11" xfId="0" applyNumberFormat="1" applyFont="1" applyBorder="1" applyAlignment="1">
      <alignment horizontal="right" vertical="center" indent="1"/>
    </xf>
    <xf numFmtId="165" fontId="42" fillId="0" borderId="44" xfId="0" applyNumberFormat="1" applyFont="1" applyBorder="1" applyAlignment="1">
      <alignment horizontal="right" vertical="center" indent="1"/>
    </xf>
    <xf numFmtId="165" fontId="42" fillId="6" borderId="11" xfId="0" applyNumberFormat="1" applyFont="1" applyFill="1" applyBorder="1" applyAlignment="1">
      <alignment horizontal="right" vertical="center" indent="1"/>
    </xf>
    <xf numFmtId="3" fontId="42" fillId="6" borderId="15" xfId="0" applyNumberFormat="1" applyFont="1" applyFill="1" applyBorder="1" applyAlignment="1">
      <alignment horizontal="right" vertical="center" indent="1"/>
    </xf>
    <xf numFmtId="3" fontId="42" fillId="6" borderId="25" xfId="0" applyNumberFormat="1" applyFont="1" applyFill="1" applyBorder="1" applyAlignment="1">
      <alignment horizontal="right" vertical="center" indent="1"/>
    </xf>
    <xf numFmtId="165" fontId="42" fillId="0" borderId="50" xfId="0" applyNumberFormat="1" applyFont="1" applyBorder="1" applyAlignment="1">
      <alignment horizontal="right" vertical="center" indent="1"/>
    </xf>
    <xf numFmtId="165" fontId="42" fillId="6" borderId="18" xfId="0" applyNumberFormat="1" applyFont="1" applyFill="1" applyBorder="1" applyAlignment="1">
      <alignment horizontal="right" vertical="center" indent="1"/>
    </xf>
    <xf numFmtId="165" fontId="42" fillId="6" borderId="22" xfId="0" applyNumberFormat="1" applyFont="1" applyFill="1" applyBorder="1" applyAlignment="1">
      <alignment horizontal="right" vertical="center" indent="1"/>
    </xf>
    <xf numFmtId="1" fontId="42" fillId="6" borderId="30" xfId="0" applyNumberFormat="1" applyFont="1" applyFill="1" applyBorder="1" applyAlignment="1">
      <alignment horizontal="center" vertical="center"/>
    </xf>
    <xf numFmtId="3" fontId="42" fillId="0" borderId="16" xfId="0" applyNumberFormat="1" applyFont="1" applyBorder="1" applyAlignment="1">
      <alignment horizontal="right" vertical="center" indent="1"/>
    </xf>
    <xf numFmtId="165" fontId="42" fillId="0" borderId="16" xfId="0" applyNumberFormat="1" applyFont="1" applyBorder="1" applyAlignment="1">
      <alignment horizontal="right" vertical="center" indent="1"/>
    </xf>
    <xf numFmtId="165" fontId="42" fillId="0" borderId="8" xfId="0" applyNumberFormat="1" applyFont="1" applyBorder="1" applyAlignment="1">
      <alignment horizontal="right" vertical="center" indent="1"/>
    </xf>
    <xf numFmtId="3" fontId="42" fillId="6" borderId="16" xfId="0" applyNumberFormat="1" applyFont="1" applyFill="1" applyBorder="1" applyAlignment="1">
      <alignment horizontal="right" vertical="center" indent="1"/>
    </xf>
    <xf numFmtId="165" fontId="42" fillId="6" borderId="16" xfId="0" applyNumberFormat="1" applyFont="1" applyFill="1" applyBorder="1" applyAlignment="1">
      <alignment horizontal="right" vertical="center" indent="1"/>
    </xf>
    <xf numFmtId="165" fontId="42" fillId="6" borderId="8" xfId="0" applyNumberFormat="1" applyFont="1" applyFill="1" applyBorder="1" applyAlignment="1">
      <alignment horizontal="right" vertical="center" indent="1"/>
    </xf>
    <xf numFmtId="3" fontId="42" fillId="6" borderId="30" xfId="0" applyNumberFormat="1" applyFont="1" applyFill="1" applyBorder="1" applyAlignment="1">
      <alignment horizontal="right" vertical="center" indent="1"/>
    </xf>
    <xf numFmtId="165" fontId="42" fillId="6" borderId="30" xfId="0" applyNumberFormat="1" applyFont="1" applyFill="1" applyBorder="1" applyAlignment="1">
      <alignment horizontal="right" vertical="center" indent="1"/>
    </xf>
    <xf numFmtId="165" fontId="42" fillId="6" borderId="20" xfId="0" applyNumberFormat="1" applyFont="1" applyFill="1" applyBorder="1" applyAlignment="1">
      <alignment horizontal="right" vertical="center" indent="1"/>
    </xf>
    <xf numFmtId="3" fontId="42" fillId="0" borderId="31" xfId="0" applyNumberFormat="1" applyFont="1" applyBorder="1" applyAlignment="1">
      <alignment horizontal="right" vertical="center" indent="1"/>
    </xf>
    <xf numFmtId="165" fontId="42" fillId="0" borderId="31" xfId="0" applyNumberFormat="1" applyFont="1" applyBorder="1" applyAlignment="1">
      <alignment horizontal="right" vertical="center" indent="1"/>
    </xf>
    <xf numFmtId="165" fontId="42" fillId="0" borderId="28" xfId="0" applyNumberFormat="1" applyFont="1" applyBorder="1" applyAlignment="1">
      <alignment horizontal="right" vertical="center" indent="1"/>
    </xf>
    <xf numFmtId="0" fontId="18" fillId="4" borderId="9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6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6" borderId="10" xfId="0" applyNumberFormat="1" applyFont="1" applyFill="1" applyBorder="1" applyAlignment="1">
      <alignment horizontal="center" vertical="center"/>
    </xf>
    <xf numFmtId="0" fontId="44" fillId="6" borderId="17" xfId="0" applyNumberFormat="1" applyFont="1" applyFill="1" applyBorder="1" applyAlignment="1">
      <alignment horizontal="center" vertical="center"/>
    </xf>
    <xf numFmtId="0" fontId="45" fillId="6" borderId="17" xfId="0" applyNumberFormat="1" applyFont="1" applyFill="1" applyBorder="1" applyAlignment="1">
      <alignment horizontal="center" vertical="center"/>
    </xf>
    <xf numFmtId="0" fontId="45" fillId="0" borderId="24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24" xfId="0" applyNumberFormat="1" applyFont="1" applyFill="1" applyBorder="1" applyAlignment="1">
      <alignment horizontal="center" vertical="center" wrapText="1"/>
    </xf>
    <xf numFmtId="0" fontId="17" fillId="6" borderId="53" xfId="0" applyNumberFormat="1" applyFont="1" applyFill="1" applyBorder="1" applyAlignment="1">
      <alignment horizontal="center" vertical="center"/>
    </xf>
    <xf numFmtId="0" fontId="17" fillId="6" borderId="24" xfId="0" applyNumberFormat="1" applyFont="1" applyFill="1" applyBorder="1" applyAlignment="1">
      <alignment horizontal="center" vertical="center"/>
    </xf>
    <xf numFmtId="0" fontId="16" fillId="5" borderId="36" xfId="0" applyNumberFormat="1" applyFont="1" applyFill="1" applyBorder="1" applyAlignment="1">
      <alignment horizontal="center" vertical="center"/>
    </xf>
    <xf numFmtId="0" fontId="17" fillId="6" borderId="39" xfId="0" applyNumberFormat="1" applyFont="1" applyFill="1" applyBorder="1" applyAlignment="1">
      <alignment vertical="center" wrapText="1"/>
    </xf>
    <xf numFmtId="0" fontId="17" fillId="6" borderId="42" xfId="0" quotePrefix="1" applyNumberFormat="1" applyFont="1" applyFill="1" applyBorder="1" applyAlignment="1">
      <alignment vertical="top" wrapText="1"/>
    </xf>
    <xf numFmtId="0" fontId="17" fillId="6" borderId="39" xfId="0" applyNumberFormat="1" applyFont="1" applyFill="1" applyBorder="1" applyAlignment="1">
      <alignment vertical="top" wrapText="1"/>
    </xf>
    <xf numFmtId="0" fontId="17" fillId="6" borderId="31" xfId="0" applyNumberFormat="1" applyFont="1" applyFill="1" applyBorder="1" applyAlignment="1">
      <alignment vertical="center" wrapText="1"/>
    </xf>
    <xf numFmtId="0" fontId="17" fillId="6" borderId="32" xfId="0" quotePrefix="1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65" fontId="11" fillId="6" borderId="10" xfId="0" applyNumberFormat="1" applyFont="1" applyFill="1" applyBorder="1" applyAlignment="1">
      <alignment horizontal="left" vertical="center"/>
    </xf>
    <xf numFmtId="165" fontId="11" fillId="6" borderId="17" xfId="0" applyNumberFormat="1" applyFont="1" applyFill="1" applyBorder="1" applyAlignment="1">
      <alignment horizontal="left" vertical="center"/>
    </xf>
    <xf numFmtId="0" fontId="10" fillId="2" borderId="33" xfId="0" applyNumberFormat="1" applyFont="1" applyFill="1" applyBorder="1" applyAlignment="1">
      <alignment horizontal="right" vertical="center"/>
    </xf>
    <xf numFmtId="0" fontId="10" fillId="2" borderId="26" xfId="0" applyNumberFormat="1" applyFont="1" applyFill="1" applyBorder="1" applyAlignment="1">
      <alignment horizontal="right" vertical="center"/>
    </xf>
    <xf numFmtId="0" fontId="17" fillId="6" borderId="17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44" fillId="6" borderId="10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36" fillId="6" borderId="10" xfId="0" applyFont="1" applyFill="1" applyBorder="1" applyAlignment="1">
      <alignment horizontal="left" vertical="center" indent="1"/>
    </xf>
    <xf numFmtId="0" fontId="36" fillId="6" borderId="10" xfId="0" applyFont="1" applyFill="1" applyBorder="1" applyAlignment="1">
      <alignment horizontal="left" vertical="center"/>
    </xf>
    <xf numFmtId="0" fontId="36" fillId="6" borderId="10" xfId="0" applyFont="1" applyFill="1" applyBorder="1" applyAlignment="1">
      <alignment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0" fillId="0" borderId="0" xfId="0" applyFont="1" applyAlignment="1"/>
    <xf numFmtId="4" fontId="42" fillId="0" borderId="16" xfId="0" applyNumberFormat="1" applyFont="1" applyBorder="1" applyAlignment="1">
      <alignment horizontal="right" vertical="center" indent="1"/>
    </xf>
    <xf numFmtId="4" fontId="42" fillId="6" borderId="16" xfId="0" applyNumberFormat="1" applyFont="1" applyFill="1" applyBorder="1" applyAlignment="1">
      <alignment horizontal="right" vertical="center" indent="1"/>
    </xf>
    <xf numFmtId="4" fontId="42" fillId="0" borderId="27" xfId="0" applyNumberFormat="1" applyFont="1" applyBorder="1" applyAlignment="1">
      <alignment horizontal="right" vertical="center" indent="1"/>
    </xf>
    <xf numFmtId="3" fontId="47" fillId="0" borderId="11" xfId="0" applyNumberFormat="1" applyFont="1" applyBorder="1" applyAlignment="1">
      <alignment horizontal="right" vertical="center" indent="1"/>
    </xf>
    <xf numFmtId="164" fontId="47" fillId="0" borderId="11" xfId="0" applyNumberFormat="1" applyFont="1" applyBorder="1" applyAlignment="1">
      <alignment horizontal="right" vertical="center" indent="1"/>
    </xf>
    <xf numFmtId="164" fontId="47" fillId="0" borderId="44" xfId="0" applyNumberFormat="1" applyFont="1" applyBorder="1" applyAlignment="1">
      <alignment horizontal="right" vertical="center" indent="1"/>
    </xf>
    <xf numFmtId="3" fontId="47" fillId="6" borderId="11" xfId="0" applyNumberFormat="1" applyFont="1" applyFill="1" applyBorder="1" applyAlignment="1">
      <alignment horizontal="right" vertical="center" indent="1"/>
    </xf>
    <xf numFmtId="164" fontId="47" fillId="6" borderId="11" xfId="0" applyNumberFormat="1" applyFont="1" applyFill="1" applyBorder="1" applyAlignment="1">
      <alignment horizontal="right" vertical="center" indent="1"/>
    </xf>
    <xf numFmtId="164" fontId="47" fillId="6" borderId="44" xfId="0" applyNumberFormat="1" applyFont="1" applyFill="1" applyBorder="1" applyAlignment="1">
      <alignment horizontal="right" vertical="center" indent="1"/>
    </xf>
    <xf numFmtId="3" fontId="48" fillId="5" borderId="9" xfId="0" applyNumberFormat="1" applyFont="1" applyFill="1" applyBorder="1" applyAlignment="1">
      <alignment horizontal="right" vertical="center" indent="1"/>
    </xf>
    <xf numFmtId="164" fontId="48" fillId="5" borderId="9" xfId="0" applyNumberFormat="1" applyFont="1" applyFill="1" applyBorder="1" applyAlignment="1">
      <alignment horizontal="right" vertical="center" indent="1"/>
    </xf>
    <xf numFmtId="0" fontId="18" fillId="4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165" fontId="42" fillId="0" borderId="16" xfId="0" applyNumberFormat="1" applyFont="1" applyFill="1" applyBorder="1" applyAlignment="1">
      <alignment horizontal="right" vertical="center" indent="1"/>
    </xf>
    <xf numFmtId="3" fontId="42" fillId="6" borderId="39" xfId="0" applyNumberFormat="1" applyFont="1" applyFill="1" applyBorder="1" applyAlignment="1">
      <alignment horizontal="right" vertical="center" indent="1"/>
    </xf>
    <xf numFmtId="165" fontId="42" fillId="6" borderId="39" xfId="0" applyNumberFormat="1" applyFont="1" applyFill="1" applyBorder="1" applyAlignment="1">
      <alignment horizontal="right" vertical="center" indent="1"/>
    </xf>
    <xf numFmtId="3" fontId="42" fillId="6" borderId="42" xfId="0" applyNumberFormat="1" applyFont="1" applyFill="1" applyBorder="1" applyAlignment="1">
      <alignment horizontal="right" vertical="center" indent="1"/>
    </xf>
    <xf numFmtId="165" fontId="42" fillId="6" borderId="43" xfId="0" applyNumberFormat="1" applyFont="1" applyFill="1" applyBorder="1" applyAlignment="1">
      <alignment horizontal="right" vertical="center" indent="1"/>
    </xf>
    <xf numFmtId="165" fontId="42" fillId="6" borderId="3" xfId="0" applyNumberFormat="1" applyFont="1" applyFill="1" applyBorder="1" applyAlignment="1">
      <alignment horizontal="right" vertical="center" indent="1"/>
    </xf>
    <xf numFmtId="3" fontId="42" fillId="6" borderId="31" xfId="0" applyNumberFormat="1" applyFont="1" applyFill="1" applyBorder="1" applyAlignment="1">
      <alignment horizontal="right" vertical="center" indent="1"/>
    </xf>
    <xf numFmtId="165" fontId="42" fillId="6" borderId="31" xfId="0" applyNumberFormat="1" applyFont="1" applyFill="1" applyBorder="1" applyAlignment="1">
      <alignment horizontal="right" vertical="center" indent="1"/>
    </xf>
    <xf numFmtId="3" fontId="42" fillId="6" borderId="32" xfId="0" applyNumberFormat="1" applyFont="1" applyFill="1" applyBorder="1" applyAlignment="1">
      <alignment horizontal="right" vertical="center" indent="1"/>
    </xf>
    <xf numFmtId="165" fontId="42" fillId="6" borderId="2" xfId="0" applyNumberFormat="1" applyFont="1" applyFill="1" applyBorder="1" applyAlignment="1">
      <alignment horizontal="right" vertical="center" indent="1"/>
    </xf>
    <xf numFmtId="165" fontId="42" fillId="0" borderId="10" xfId="0" applyNumberFormat="1" applyFont="1" applyFill="1" applyBorder="1" applyAlignment="1">
      <alignment horizontal="right" vertical="center" indent="1"/>
    </xf>
    <xf numFmtId="165" fontId="42" fillId="0" borderId="24" xfId="0" applyNumberFormat="1" applyFont="1" applyFill="1" applyBorder="1" applyAlignment="1">
      <alignment horizontal="right" vertical="center" indent="1"/>
    </xf>
    <xf numFmtId="165" fontId="42" fillId="0" borderId="2" xfId="0" applyNumberFormat="1" applyFont="1" applyBorder="1" applyAlignment="1">
      <alignment horizontal="right" vertical="center" indent="1"/>
    </xf>
    <xf numFmtId="3" fontId="43" fillId="5" borderId="36" xfId="0" applyNumberFormat="1" applyFont="1" applyFill="1" applyBorder="1" applyAlignment="1">
      <alignment horizontal="right" vertical="center" indent="1"/>
    </xf>
    <xf numFmtId="165" fontId="43" fillId="5" borderId="36" xfId="0" applyNumberFormat="1" applyFont="1" applyFill="1" applyBorder="1" applyAlignment="1">
      <alignment horizontal="right" vertical="center" indent="1"/>
    </xf>
    <xf numFmtId="4" fontId="42" fillId="0" borderId="31" xfId="0" applyNumberFormat="1" applyFont="1" applyBorder="1" applyAlignment="1">
      <alignment horizontal="right" vertical="center" indent="1"/>
    </xf>
    <xf numFmtId="4" fontId="42" fillId="0" borderId="54" xfId="0" applyNumberFormat="1" applyFont="1" applyBorder="1" applyAlignment="1">
      <alignment horizontal="right" vertical="center" indent="1"/>
    </xf>
    <xf numFmtId="4" fontId="42" fillId="6" borderId="44" xfId="0" applyNumberFormat="1" applyFont="1" applyFill="1" applyBorder="1" applyAlignment="1">
      <alignment horizontal="right" vertical="center" indent="1"/>
    </xf>
    <xf numFmtId="4" fontId="42" fillId="0" borderId="44" xfId="0" applyNumberFormat="1" applyFont="1" applyBorder="1" applyAlignment="1">
      <alignment horizontal="right" vertical="center" indent="1"/>
    </xf>
    <xf numFmtId="4" fontId="47" fillId="6" borderId="16" xfId="0" applyNumberFormat="1" applyFont="1" applyFill="1" applyBorder="1" applyAlignment="1">
      <alignment horizontal="right" vertical="center" indent="1"/>
    </xf>
    <xf numFmtId="4" fontId="47" fillId="0" borderId="16" xfId="0" applyNumberFormat="1" applyFont="1" applyBorder="1" applyAlignment="1">
      <alignment horizontal="right" vertical="center" indent="1"/>
    </xf>
    <xf numFmtId="3" fontId="42" fillId="0" borderId="2" xfId="0" applyNumberFormat="1" applyFont="1" applyBorder="1" applyAlignment="1">
      <alignment horizontal="right" vertical="center" indent="1"/>
    </xf>
    <xf numFmtId="3" fontId="42" fillId="6" borderId="8" xfId="0" applyNumberFormat="1" applyFont="1" applyFill="1" applyBorder="1" applyAlignment="1">
      <alignment horizontal="right" vertical="center" indent="1"/>
    </xf>
    <xf numFmtId="3" fontId="42" fillId="0" borderId="8" xfId="0" applyNumberFormat="1" applyFont="1" applyBorder="1" applyAlignment="1">
      <alignment horizontal="right" vertical="center" indent="1"/>
    </xf>
    <xf numFmtId="3" fontId="42" fillId="0" borderId="16" xfId="0" applyNumberFormat="1" applyFont="1" applyBorder="1" applyAlignment="1">
      <alignment horizontal="right" vertical="center" indent="3"/>
    </xf>
    <xf numFmtId="3" fontId="42" fillId="6" borderId="16" xfId="0" applyNumberFormat="1" applyFont="1" applyFill="1" applyBorder="1" applyAlignment="1">
      <alignment horizontal="right" vertical="center" indent="3"/>
    </xf>
    <xf numFmtId="3" fontId="47" fillId="0" borderId="16" xfId="0" applyNumberFormat="1" applyFont="1" applyBorder="1" applyAlignment="1">
      <alignment horizontal="right" vertical="center" indent="1"/>
    </xf>
    <xf numFmtId="3" fontId="47" fillId="6" borderId="16" xfId="0" applyNumberFormat="1" applyFont="1" applyFill="1" applyBorder="1" applyAlignment="1">
      <alignment horizontal="right" vertical="center" indent="1"/>
    </xf>
    <xf numFmtId="165" fontId="47" fillId="0" borderId="30" xfId="0" applyNumberFormat="1" applyFont="1" applyBorder="1" applyAlignment="1">
      <alignment horizontal="right" vertical="center" indent="1"/>
    </xf>
    <xf numFmtId="165" fontId="47" fillId="0" borderId="52" xfId="0" applyNumberFormat="1" applyFont="1" applyBorder="1" applyAlignment="1">
      <alignment horizontal="right" vertical="center" indent="1"/>
    </xf>
    <xf numFmtId="165" fontId="47" fillId="0" borderId="28" xfId="0" applyNumberFormat="1" applyFont="1" applyBorder="1" applyAlignment="1">
      <alignment horizontal="right" vertical="center" indent="1"/>
    </xf>
    <xf numFmtId="165" fontId="47" fillId="0" borderId="50" xfId="0" applyNumberFormat="1" applyFont="1" applyBorder="1" applyAlignment="1">
      <alignment horizontal="right" vertical="center" indent="1"/>
    </xf>
    <xf numFmtId="165" fontId="47" fillId="0" borderId="16" xfId="0" applyNumberFormat="1" applyFont="1" applyBorder="1" applyAlignment="1">
      <alignment horizontal="right" vertical="center" indent="1"/>
    </xf>
    <xf numFmtId="165" fontId="47" fillId="0" borderId="44" xfId="0" applyNumberFormat="1" applyFont="1" applyBorder="1" applyAlignment="1">
      <alignment horizontal="right" vertical="center" indent="1"/>
    </xf>
    <xf numFmtId="165" fontId="47" fillId="6" borderId="16" xfId="0" applyNumberFormat="1" applyFont="1" applyFill="1" applyBorder="1" applyAlignment="1">
      <alignment horizontal="right" vertical="center" indent="1"/>
    </xf>
    <xf numFmtId="165" fontId="47" fillId="6" borderId="44" xfId="0" applyNumberFormat="1" applyFont="1" applyFill="1" applyBorder="1" applyAlignment="1">
      <alignment horizontal="right" vertical="center" indent="1"/>
    </xf>
    <xf numFmtId="3" fontId="48" fillId="5" borderId="23" xfId="0" applyNumberFormat="1" applyFont="1" applyFill="1" applyBorder="1" applyAlignment="1">
      <alignment horizontal="right" vertical="center" indent="1"/>
    </xf>
    <xf numFmtId="165" fontId="48" fillId="5" borderId="23" xfId="0" applyNumberFormat="1" applyFont="1" applyFill="1" applyBorder="1" applyAlignment="1">
      <alignment horizontal="right" vertical="center" indent="1"/>
    </xf>
    <xf numFmtId="4" fontId="47" fillId="0" borderId="16" xfId="0" applyNumberFormat="1" applyFont="1" applyBorder="1" applyAlignment="1">
      <alignment vertical="center"/>
    </xf>
    <xf numFmtId="4" fontId="47" fillId="6" borderId="16" xfId="0" applyNumberFormat="1" applyFont="1" applyFill="1" applyBorder="1" applyAlignment="1">
      <alignment vertical="center"/>
    </xf>
    <xf numFmtId="4" fontId="47" fillId="0" borderId="28" xfId="0" applyNumberFormat="1" applyFont="1" applyBorder="1" applyAlignment="1">
      <alignment horizontal="right" vertical="center" indent="1"/>
    </xf>
    <xf numFmtId="4" fontId="47" fillId="0" borderId="28" xfId="0" applyNumberFormat="1" applyFont="1" applyBorder="1" applyAlignment="1">
      <alignment vertical="center"/>
    </xf>
    <xf numFmtId="165" fontId="47" fillId="6" borderId="8" xfId="0" applyNumberFormat="1" applyFont="1" applyFill="1" applyBorder="1" applyAlignment="1">
      <alignment horizontal="right" vertical="center" indent="1"/>
    </xf>
    <xf numFmtId="165" fontId="48" fillId="5" borderId="9" xfId="0" applyNumberFormat="1" applyFont="1" applyFill="1" applyBorder="1" applyAlignment="1">
      <alignment horizontal="right" vertical="center" indent="1"/>
    </xf>
    <xf numFmtId="3" fontId="47" fillId="6" borderId="30" xfId="0" applyNumberFormat="1" applyFont="1" applyFill="1" applyBorder="1" applyAlignment="1">
      <alignment horizontal="right" vertical="center" indent="1"/>
    </xf>
    <xf numFmtId="165" fontId="47" fillId="6" borderId="30" xfId="0" applyNumberFormat="1" applyFont="1" applyFill="1" applyBorder="1" applyAlignment="1">
      <alignment horizontal="right" vertical="center" indent="1"/>
    </xf>
    <xf numFmtId="165" fontId="47" fillId="6" borderId="52" xfId="0" applyNumberFormat="1" applyFont="1" applyFill="1" applyBorder="1" applyAlignment="1">
      <alignment horizontal="right" vertical="center" indent="1"/>
    </xf>
    <xf numFmtId="3" fontId="48" fillId="5" borderId="14" xfId="0" applyNumberFormat="1" applyFont="1" applyFill="1" applyBorder="1" applyAlignment="1">
      <alignment horizontal="right" vertical="center" indent="1"/>
    </xf>
    <xf numFmtId="165" fontId="48" fillId="5" borderId="14" xfId="0" applyNumberFormat="1" applyFont="1" applyFill="1" applyBorder="1" applyAlignment="1">
      <alignment horizontal="right" vertical="center" indent="1"/>
    </xf>
    <xf numFmtId="3" fontId="48" fillId="5" borderId="21" xfId="0" applyNumberFormat="1" applyFont="1" applyFill="1" applyBorder="1" applyAlignment="1">
      <alignment horizontal="right" vertical="center" indent="1"/>
    </xf>
    <xf numFmtId="165" fontId="48" fillId="5" borderId="21" xfId="0" applyNumberFormat="1" applyFont="1" applyFill="1" applyBorder="1" applyAlignment="1">
      <alignment horizontal="right" vertical="center" indent="1"/>
    </xf>
    <xf numFmtId="3" fontId="47" fillId="0" borderId="31" xfId="0" applyNumberFormat="1" applyFont="1" applyBorder="1" applyAlignment="1">
      <alignment horizontal="right" vertical="center" indent="1"/>
    </xf>
    <xf numFmtId="165" fontId="47" fillId="0" borderId="31" xfId="0" applyNumberFormat="1" applyFont="1" applyBorder="1" applyAlignment="1">
      <alignment horizontal="right" vertical="center" indent="1"/>
    </xf>
    <xf numFmtId="4" fontId="47" fillId="0" borderId="7" xfId="0" applyNumberFormat="1" applyFont="1" applyBorder="1" applyAlignment="1">
      <alignment horizontal="right" vertical="center" indent="1"/>
    </xf>
    <xf numFmtId="4" fontId="47" fillId="6" borderId="7" xfId="0" applyNumberFormat="1" applyFont="1" applyFill="1" applyBorder="1" applyAlignment="1">
      <alignment horizontal="right" vertical="center" indent="1"/>
    </xf>
    <xf numFmtId="4" fontId="47" fillId="0" borderId="27" xfId="0" applyNumberFormat="1" applyFont="1" applyBorder="1" applyAlignment="1">
      <alignment horizontal="right" vertical="center" indent="1"/>
    </xf>
    <xf numFmtId="3" fontId="47" fillId="0" borderId="1" xfId="0" applyNumberFormat="1" applyFont="1" applyBorder="1" applyAlignment="1">
      <alignment horizontal="right" vertical="center" indent="1"/>
    </xf>
    <xf numFmtId="3" fontId="49" fillId="5" borderId="7" xfId="0" applyNumberFormat="1" applyFont="1" applyFill="1" applyBorder="1" applyAlignment="1">
      <alignment horizontal="right" vertical="center" indent="1"/>
    </xf>
    <xf numFmtId="3" fontId="47" fillId="6" borderId="7" xfId="0" applyNumberFormat="1" applyFont="1" applyFill="1" applyBorder="1" applyAlignment="1">
      <alignment horizontal="right" vertical="center" indent="1"/>
    </xf>
    <xf numFmtId="3" fontId="47" fillId="0" borderId="7" xfId="0" applyNumberFormat="1" applyFont="1" applyBorder="1" applyAlignment="1">
      <alignment horizontal="right" vertical="center" indent="1"/>
    </xf>
    <xf numFmtId="3" fontId="47" fillId="6" borderId="5" xfId="0" applyNumberFormat="1" applyFont="1" applyFill="1" applyBorder="1" applyAlignment="1">
      <alignment horizontal="right" vertical="center" indent="1"/>
    </xf>
    <xf numFmtId="3" fontId="49" fillId="5" borderId="5" xfId="0" applyNumberFormat="1" applyFont="1" applyFill="1" applyBorder="1" applyAlignment="1">
      <alignment horizontal="right" vertical="center" indent="1"/>
    </xf>
    <xf numFmtId="3" fontId="47" fillId="0" borderId="30" xfId="0" applyNumberFormat="1" applyFont="1" applyBorder="1" applyAlignment="1">
      <alignment horizontal="right" vertical="center" indent="1"/>
    </xf>
    <xf numFmtId="4" fontId="47" fillId="6" borderId="30" xfId="0" applyNumberFormat="1" applyFont="1" applyFill="1" applyBorder="1" applyAlignment="1">
      <alignment horizontal="right" vertical="center" indent="1"/>
    </xf>
    <xf numFmtId="4" fontId="47" fillId="6" borderId="30" xfId="0" applyNumberFormat="1" applyFont="1" applyFill="1" applyBorder="1" applyAlignment="1">
      <alignment vertical="center"/>
    </xf>
    <xf numFmtId="165" fontId="47" fillId="0" borderId="8" xfId="0" applyNumberFormat="1" applyFont="1" applyBorder="1" applyAlignment="1">
      <alignment horizontal="right" vertical="center" indent="1"/>
    </xf>
    <xf numFmtId="165" fontId="47" fillId="6" borderId="20" xfId="0" applyNumberFormat="1" applyFont="1" applyFill="1" applyBorder="1" applyAlignment="1">
      <alignment horizontal="right" vertical="center" indent="1"/>
    </xf>
    <xf numFmtId="1" fontId="47" fillId="0" borderId="16" xfId="0" applyNumberFormat="1" applyFont="1" applyBorder="1" applyAlignment="1">
      <alignment horizontal="center" vertical="center"/>
    </xf>
    <xf numFmtId="1" fontId="47" fillId="0" borderId="16" xfId="0" applyNumberFormat="1" applyFont="1" applyBorder="1" applyAlignment="1">
      <alignment horizontal="right" vertical="center" indent="3"/>
    </xf>
    <xf numFmtId="1" fontId="47" fillId="0" borderId="44" xfId="0" applyNumberFormat="1" applyFont="1" applyBorder="1" applyAlignment="1">
      <alignment horizontal="right" vertical="center" indent="3"/>
    </xf>
    <xf numFmtId="1" fontId="47" fillId="6" borderId="16" xfId="0" applyNumberFormat="1" applyFont="1" applyFill="1" applyBorder="1" applyAlignment="1">
      <alignment horizontal="center" vertical="center"/>
    </xf>
    <xf numFmtId="1" fontId="47" fillId="6" borderId="16" xfId="0" applyNumberFormat="1" applyFont="1" applyFill="1" applyBorder="1" applyAlignment="1">
      <alignment horizontal="right" vertical="center" indent="3"/>
    </xf>
    <xf numFmtId="1" fontId="47" fillId="6" borderId="44" xfId="0" applyNumberFormat="1" applyFont="1" applyFill="1" applyBorder="1" applyAlignment="1">
      <alignment horizontal="right" vertical="center" indent="3"/>
    </xf>
    <xf numFmtId="1" fontId="47" fillId="6" borderId="30" xfId="0" applyNumberFormat="1" applyFont="1" applyFill="1" applyBorder="1" applyAlignment="1">
      <alignment horizontal="center" vertical="center"/>
    </xf>
    <xf numFmtId="1" fontId="47" fillId="6" borderId="30" xfId="0" applyNumberFormat="1" applyFont="1" applyFill="1" applyBorder="1" applyAlignment="1">
      <alignment horizontal="right" vertical="center" indent="3"/>
    </xf>
    <xf numFmtId="1" fontId="47" fillId="6" borderId="52" xfId="0" applyNumberFormat="1" applyFont="1" applyFill="1" applyBorder="1" applyAlignment="1">
      <alignment horizontal="right" vertical="center" indent="3"/>
    </xf>
    <xf numFmtId="1" fontId="42" fillId="6" borderId="30" xfId="0" applyNumberFormat="1" applyFont="1" applyFill="1" applyBorder="1" applyAlignment="1">
      <alignment horizontal="right" vertical="center" indent="4"/>
    </xf>
    <xf numFmtId="1" fontId="42" fillId="6" borderId="52" xfId="0" applyNumberFormat="1" applyFont="1" applyFill="1" applyBorder="1" applyAlignment="1">
      <alignment horizontal="right" vertical="center" indent="4"/>
    </xf>
    <xf numFmtId="165" fontId="42" fillId="0" borderId="1" xfId="0" applyNumberFormat="1" applyFont="1" applyBorder="1" applyAlignment="1">
      <alignment horizontal="center" vertical="center"/>
    </xf>
    <xf numFmtId="165" fontId="42" fillId="0" borderId="11" xfId="0" applyNumberFormat="1" applyFont="1" applyBorder="1" applyAlignment="1">
      <alignment horizontal="center" vertical="center"/>
    </xf>
    <xf numFmtId="165" fontId="42" fillId="0" borderId="31" xfId="0" applyNumberFormat="1" applyFont="1" applyBorder="1" applyAlignment="1">
      <alignment horizontal="center" vertical="center"/>
    </xf>
    <xf numFmtId="165" fontId="42" fillId="0" borderId="54" xfId="0" applyNumberFormat="1" applyFont="1" applyFill="1" applyBorder="1" applyAlignment="1">
      <alignment horizontal="center" vertical="center"/>
    </xf>
    <xf numFmtId="165" fontId="42" fillId="6" borderId="7" xfId="0" applyNumberFormat="1" applyFont="1" applyFill="1" applyBorder="1" applyAlignment="1">
      <alignment horizontal="center" vertical="center"/>
    </xf>
    <xf numFmtId="165" fontId="42" fillId="6" borderId="11" xfId="0" applyNumberFormat="1" applyFont="1" applyFill="1" applyBorder="1" applyAlignment="1">
      <alignment horizontal="center" vertical="center"/>
    </xf>
    <xf numFmtId="165" fontId="42" fillId="6" borderId="16" xfId="0" applyNumberFormat="1" applyFont="1" applyFill="1" applyBorder="1" applyAlignment="1">
      <alignment horizontal="center" vertical="center"/>
    </xf>
    <xf numFmtId="165" fontId="42" fillId="6" borderId="44" xfId="0" applyNumberFormat="1" applyFont="1" applyFill="1" applyBorder="1" applyAlignment="1">
      <alignment horizontal="center" vertical="center"/>
    </xf>
    <xf numFmtId="165" fontId="42" fillId="0" borderId="7" xfId="0" applyNumberFormat="1" applyFont="1" applyBorder="1" applyAlignment="1">
      <alignment horizontal="center" vertical="center"/>
    </xf>
    <xf numFmtId="165" fontId="42" fillId="0" borderId="16" xfId="0" applyNumberFormat="1" applyFont="1" applyBorder="1" applyAlignment="1">
      <alignment horizontal="center" vertical="center"/>
    </xf>
    <xf numFmtId="165" fontId="42" fillId="0" borderId="44" xfId="0" applyNumberFormat="1" applyFont="1" applyFill="1" applyBorder="1" applyAlignment="1">
      <alignment horizontal="center" vertical="center"/>
    </xf>
    <xf numFmtId="4" fontId="42" fillId="0" borderId="18" xfId="0" applyNumberFormat="1" applyFont="1" applyBorder="1" applyAlignment="1">
      <alignment horizontal="right" vertical="center" indent="1"/>
    </xf>
    <xf numFmtId="164" fontId="42" fillId="0" borderId="8" xfId="0" applyNumberFormat="1" applyFont="1" applyBorder="1" applyAlignment="1">
      <alignment horizontal="right" vertical="center" indent="1"/>
    </xf>
    <xf numFmtId="4" fontId="42" fillId="6" borderId="11" xfId="0" applyNumberFormat="1" applyFont="1" applyFill="1" applyBorder="1" applyAlignment="1">
      <alignment horizontal="right" vertical="center" indent="1"/>
    </xf>
    <xf numFmtId="164" fontId="42" fillId="6" borderId="8" xfId="0" applyNumberFormat="1" applyFont="1" applyFill="1" applyBorder="1" applyAlignment="1">
      <alignment horizontal="right" vertical="center" indent="1"/>
    </xf>
    <xf numFmtId="4" fontId="42" fillId="0" borderId="22" xfId="0" applyNumberFormat="1" applyFont="1" applyBorder="1" applyAlignment="1">
      <alignment horizontal="right" vertical="center" indent="1"/>
    </xf>
    <xf numFmtId="4" fontId="42" fillId="6" borderId="18" xfId="0" applyNumberFormat="1" applyFont="1" applyFill="1" applyBorder="1" applyAlignment="1">
      <alignment horizontal="right" vertical="center" indent="1"/>
    </xf>
    <xf numFmtId="164" fontId="42" fillId="6" borderId="20" xfId="0" applyNumberFormat="1" applyFont="1" applyFill="1" applyBorder="1" applyAlignment="1">
      <alignment horizontal="right" vertical="center" indent="1"/>
    </xf>
    <xf numFmtId="3" fontId="47" fillId="0" borderId="22" xfId="0" applyNumberFormat="1" applyFont="1" applyBorder="1" applyAlignment="1">
      <alignment horizontal="right" vertical="center" indent="1"/>
    </xf>
    <xf numFmtId="165" fontId="47" fillId="0" borderId="22" xfId="0" applyNumberFormat="1" applyFont="1" applyBorder="1" applyAlignment="1">
      <alignment horizontal="right" vertical="center" indent="1"/>
    </xf>
    <xf numFmtId="165" fontId="47" fillId="6" borderId="11" xfId="0" applyNumberFormat="1" applyFont="1" applyFill="1" applyBorder="1" applyAlignment="1">
      <alignment horizontal="right" vertical="center" indent="1"/>
    </xf>
    <xf numFmtId="165" fontId="47" fillId="0" borderId="11" xfId="0" applyNumberFormat="1" applyFont="1" applyBorder="1" applyAlignment="1">
      <alignment horizontal="right" vertical="center" indent="1"/>
    </xf>
    <xf numFmtId="165" fontId="47" fillId="0" borderId="9" xfId="0" applyNumberFormat="1" applyFont="1" applyFill="1" applyBorder="1" applyAlignment="1">
      <alignment horizontal="right" vertical="center" indent="1"/>
    </xf>
    <xf numFmtId="3" fontId="47" fillId="0" borderId="18" xfId="0" applyNumberFormat="1" applyFont="1" applyBorder="1" applyAlignment="1">
      <alignment horizontal="right" vertical="center" indent="1"/>
    </xf>
    <xf numFmtId="165" fontId="47" fillId="0" borderId="18" xfId="0" applyNumberFormat="1" applyFont="1" applyBorder="1" applyAlignment="1">
      <alignment horizontal="right" vertical="center" indent="1"/>
    </xf>
    <xf numFmtId="165" fontId="47" fillId="0" borderId="23" xfId="0" applyNumberFormat="1" applyFont="1" applyFill="1" applyBorder="1" applyAlignment="1">
      <alignment horizontal="right" vertical="center" indent="1"/>
    </xf>
    <xf numFmtId="3" fontId="47" fillId="6" borderId="56" xfId="0" applyNumberFormat="1" applyFont="1" applyFill="1" applyBorder="1" applyAlignment="1">
      <alignment horizontal="right" vertical="center" indent="1"/>
    </xf>
    <xf numFmtId="165" fontId="47" fillId="6" borderId="56" xfId="0" applyNumberFormat="1" applyFont="1" applyFill="1" applyBorder="1" applyAlignment="1">
      <alignment horizontal="right" vertical="center" indent="1"/>
    </xf>
    <xf numFmtId="165" fontId="47" fillId="6" borderId="57" xfId="0" applyNumberFormat="1" applyFont="1" applyFill="1" applyBorder="1" applyAlignment="1">
      <alignment horizontal="right" vertical="center" indent="1"/>
    </xf>
    <xf numFmtId="165" fontId="47" fillId="0" borderId="2" xfId="0" applyNumberFormat="1" applyFont="1" applyFill="1" applyBorder="1" applyAlignment="1">
      <alignment horizontal="right" vertical="center" indent="1"/>
    </xf>
    <xf numFmtId="3" fontId="47" fillId="6" borderId="18" xfId="0" applyNumberFormat="1" applyFont="1" applyFill="1" applyBorder="1" applyAlignment="1">
      <alignment horizontal="right" vertical="center" indent="1"/>
    </xf>
    <xf numFmtId="165" fontId="47" fillId="6" borderId="18" xfId="0" applyNumberFormat="1" applyFont="1" applyFill="1" applyBorder="1" applyAlignment="1">
      <alignment horizontal="right" vertical="center" indent="1"/>
    </xf>
    <xf numFmtId="3" fontId="47" fillId="0" borderId="56" xfId="0" applyNumberFormat="1" applyFont="1" applyBorder="1" applyAlignment="1">
      <alignment horizontal="right" vertical="center" indent="1"/>
    </xf>
    <xf numFmtId="165" fontId="47" fillId="0" borderId="56" xfId="0" applyNumberFormat="1" applyFont="1" applyBorder="1" applyAlignment="1">
      <alignment horizontal="right" vertical="center" indent="1"/>
    </xf>
    <xf numFmtId="165" fontId="47" fillId="0" borderId="60" xfId="0" applyNumberFormat="1" applyFont="1" applyFill="1" applyBorder="1" applyAlignment="1">
      <alignment horizontal="right" vertical="center" indent="1"/>
    </xf>
    <xf numFmtId="3" fontId="47" fillId="6" borderId="22" xfId="0" applyNumberFormat="1" applyFont="1" applyFill="1" applyBorder="1" applyAlignment="1">
      <alignment horizontal="right" vertical="center" indent="1"/>
    </xf>
    <xf numFmtId="165" fontId="47" fillId="6" borderId="22" xfId="0" applyNumberFormat="1" applyFont="1" applyFill="1" applyBorder="1" applyAlignment="1">
      <alignment horizontal="right" vertical="center" indent="1"/>
    </xf>
    <xf numFmtId="165" fontId="47" fillId="6" borderId="54" xfId="0" applyNumberFormat="1" applyFont="1" applyFill="1" applyBorder="1" applyAlignment="1">
      <alignment horizontal="right" vertical="center" indent="1"/>
    </xf>
    <xf numFmtId="3" fontId="47" fillId="6" borderId="61" xfId="0" applyNumberFormat="1" applyFont="1" applyFill="1" applyBorder="1" applyAlignment="1">
      <alignment horizontal="right" vertical="center" indent="1"/>
    </xf>
    <xf numFmtId="165" fontId="47" fillId="0" borderId="54" xfId="0" applyNumberFormat="1" applyFont="1" applyBorder="1" applyAlignment="1">
      <alignment horizontal="right" vertical="center" indent="1"/>
    </xf>
    <xf numFmtId="4" fontId="42" fillId="0" borderId="11" xfId="0" applyNumberFormat="1" applyFont="1" applyBorder="1" applyAlignment="1">
      <alignment horizontal="right" vertical="center" indent="1"/>
    </xf>
    <xf numFmtId="164" fontId="42" fillId="0" borderId="44" xfId="0" applyNumberFormat="1" applyFont="1" applyBorder="1" applyAlignment="1">
      <alignment horizontal="right" vertical="center" indent="1"/>
    </xf>
    <xf numFmtId="164" fontId="42" fillId="6" borderId="44" xfId="0" applyNumberFormat="1" applyFont="1" applyFill="1" applyBorder="1" applyAlignment="1">
      <alignment horizontal="right" vertical="center" indent="1"/>
    </xf>
    <xf numFmtId="164" fontId="47" fillId="2" borderId="28" xfId="0" applyNumberFormat="1" applyFont="1" applyFill="1" applyBorder="1" applyAlignment="1">
      <alignment horizontal="left" vertical="center"/>
    </xf>
    <xf numFmtId="164" fontId="47" fillId="2" borderId="41" xfId="0" applyNumberFormat="1" applyFont="1" applyFill="1" applyBorder="1" applyAlignment="1">
      <alignment horizontal="left" vertical="center"/>
    </xf>
    <xf numFmtId="3" fontId="47" fillId="0" borderId="44" xfId="0" applyNumberFormat="1" applyFont="1" applyBorder="1" applyAlignment="1">
      <alignment horizontal="right" vertical="center" indent="1"/>
    </xf>
    <xf numFmtId="3" fontId="47" fillId="6" borderId="44" xfId="0" applyNumberFormat="1" applyFont="1" applyFill="1" applyBorder="1" applyAlignment="1">
      <alignment horizontal="right" vertical="center" indent="1"/>
    </xf>
    <xf numFmtId="3" fontId="10" fillId="2" borderId="0" xfId="0" applyNumberFormat="1" applyFont="1" applyFill="1" applyBorder="1" applyAlignment="1">
      <alignment horizontal="left"/>
    </xf>
    <xf numFmtId="165" fontId="52" fillId="0" borderId="11" xfId="0" applyNumberFormat="1" applyFont="1" applyBorder="1" applyAlignment="1">
      <alignment horizontal="right" vertical="center" indent="1"/>
    </xf>
    <xf numFmtId="0" fontId="18" fillId="4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4" fontId="0" fillId="0" borderId="0" xfId="0" applyNumberFormat="1"/>
    <xf numFmtId="3" fontId="56" fillId="0" borderId="11" xfId="0" applyNumberFormat="1" applyFont="1" applyBorder="1" applyAlignment="1">
      <alignment vertical="center"/>
    </xf>
    <xf numFmtId="3" fontId="56" fillId="0" borderId="15" xfId="0" applyNumberFormat="1" applyFont="1" applyBorder="1" applyAlignment="1">
      <alignment vertical="center"/>
    </xf>
    <xf numFmtId="3" fontId="56" fillId="6" borderId="11" xfId="0" applyNumberFormat="1" applyFont="1" applyFill="1" applyBorder="1" applyAlignment="1">
      <alignment vertical="center"/>
    </xf>
    <xf numFmtId="3" fontId="56" fillId="6" borderId="15" xfId="0" applyNumberFormat="1" applyFont="1" applyFill="1" applyBorder="1" applyAlignment="1">
      <alignment vertical="center"/>
    </xf>
    <xf numFmtId="0" fontId="13" fillId="0" borderId="0" xfId="0" applyFont="1" applyAlignment="1">
      <alignment vertical="top" wrapText="1"/>
    </xf>
    <xf numFmtId="165" fontId="56" fillId="0" borderId="11" xfId="0" applyNumberFormat="1" applyFont="1" applyBorder="1" applyAlignment="1">
      <alignment horizontal="right" vertical="center" indent="1"/>
    </xf>
    <xf numFmtId="164" fontId="56" fillId="0" borderId="15" xfId="0" applyNumberFormat="1" applyFont="1" applyBorder="1" applyAlignment="1">
      <alignment horizontal="right" vertical="center" indent="1"/>
    </xf>
    <xf numFmtId="164" fontId="41" fillId="5" borderId="7" xfId="0" applyNumberFormat="1" applyFont="1" applyFill="1" applyBorder="1" applyAlignment="1">
      <alignment horizontal="right" vertical="center" indent="1"/>
    </xf>
    <xf numFmtId="165" fontId="56" fillId="6" borderId="11" xfId="0" applyNumberFormat="1" applyFont="1" applyFill="1" applyBorder="1" applyAlignment="1">
      <alignment horizontal="right" vertical="center" indent="1"/>
    </xf>
    <xf numFmtId="164" fontId="56" fillId="6" borderId="15" xfId="0" applyNumberFormat="1" applyFont="1" applyFill="1" applyBorder="1" applyAlignment="1">
      <alignment horizontal="right" vertical="center" indent="1"/>
    </xf>
    <xf numFmtId="165" fontId="56" fillId="6" borderId="12" xfId="0" applyNumberFormat="1" applyFont="1" applyFill="1" applyBorder="1" applyAlignment="1">
      <alignment horizontal="right" vertical="center" indent="1"/>
    </xf>
    <xf numFmtId="165" fontId="56" fillId="6" borderId="25" xfId="0" applyNumberFormat="1" applyFont="1" applyFill="1" applyBorder="1" applyAlignment="1">
      <alignment horizontal="right" vertical="center" indent="1"/>
    </xf>
    <xf numFmtId="0" fontId="18" fillId="4" borderId="21" xfId="0" applyFont="1" applyFill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right" vertical="center" indent="1"/>
    </xf>
    <xf numFmtId="3" fontId="56" fillId="0" borderId="15" xfId="0" applyNumberFormat="1" applyFont="1" applyBorder="1" applyAlignment="1">
      <alignment horizontal="right" vertical="center" indent="1"/>
    </xf>
    <xf numFmtId="3" fontId="41" fillId="5" borderId="7" xfId="0" applyNumberFormat="1" applyFont="1" applyFill="1" applyBorder="1" applyAlignment="1">
      <alignment horizontal="right" vertical="center" indent="1"/>
    </xf>
    <xf numFmtId="3" fontId="56" fillId="6" borderId="11" xfId="0" applyNumberFormat="1" applyFont="1" applyFill="1" applyBorder="1" applyAlignment="1">
      <alignment horizontal="right" vertical="center" indent="1"/>
    </xf>
    <xf numFmtId="3" fontId="56" fillId="6" borderId="15" xfId="0" applyNumberFormat="1" applyFont="1" applyFill="1" applyBorder="1" applyAlignment="1">
      <alignment horizontal="right" vertical="center" indent="1"/>
    </xf>
    <xf numFmtId="3" fontId="56" fillId="0" borderId="15" xfId="0" quotePrefix="1" applyNumberFormat="1" applyFont="1" applyBorder="1" applyAlignment="1">
      <alignment horizontal="right" vertical="center" indent="1"/>
    </xf>
    <xf numFmtId="3" fontId="56" fillId="6" borderId="18" xfId="0" applyNumberFormat="1" applyFont="1" applyFill="1" applyBorder="1" applyAlignment="1">
      <alignment horizontal="right" vertical="center" indent="1"/>
    </xf>
    <xf numFmtId="3" fontId="56" fillId="6" borderId="25" xfId="0" applyNumberFormat="1" applyFont="1" applyFill="1" applyBorder="1" applyAlignment="1">
      <alignment horizontal="right" vertical="center" indent="1"/>
    </xf>
    <xf numFmtId="0" fontId="18" fillId="4" borderId="21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 wrapText="1"/>
    </xf>
    <xf numFmtId="14" fontId="57" fillId="4" borderId="21" xfId="0" applyNumberFormat="1" applyFont="1" applyFill="1" applyBorder="1" applyAlignment="1">
      <alignment horizontal="center" vertical="center" wrapText="1"/>
    </xf>
    <xf numFmtId="0" fontId="36" fillId="0" borderId="34" xfId="0" applyNumberFormat="1" applyFont="1" applyFill="1" applyBorder="1" applyAlignment="1">
      <alignment horizontal="center" vertical="center"/>
    </xf>
    <xf numFmtId="165" fontId="42" fillId="0" borderId="39" xfId="0" applyNumberFormat="1" applyFont="1" applyBorder="1" applyAlignment="1">
      <alignment horizontal="right" vertical="center" indent="1"/>
    </xf>
    <xf numFmtId="165" fontId="42" fillId="0" borderId="43" xfId="0" applyNumberFormat="1" applyFont="1" applyBorder="1" applyAlignment="1">
      <alignment horizontal="right" vertical="center" indent="1"/>
    </xf>
    <xf numFmtId="165" fontId="42" fillId="0" borderId="62" xfId="0" applyNumberFormat="1" applyFont="1" applyBorder="1" applyAlignment="1">
      <alignment horizontal="right" vertical="center" indent="1"/>
    </xf>
    <xf numFmtId="0" fontId="44" fillId="0" borderId="53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18" fillId="4" borderId="6" xfId="0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 wrapText="1"/>
    </xf>
    <xf numFmtId="165" fontId="56" fillId="0" borderId="15" xfId="0" applyNumberFormat="1" applyFont="1" applyBorder="1" applyAlignment="1">
      <alignment horizontal="right" vertical="center" indent="1"/>
    </xf>
    <xf numFmtId="0" fontId="18" fillId="4" borderId="9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42" fillId="0" borderId="29" xfId="0" applyNumberFormat="1" applyFont="1" applyBorder="1" applyAlignment="1">
      <alignment horizontal="center" vertical="center"/>
    </xf>
    <xf numFmtId="3" fontId="42" fillId="0" borderId="50" xfId="0" applyNumberFormat="1" applyFont="1" applyBorder="1" applyAlignment="1">
      <alignment horizontal="center" vertical="center"/>
    </xf>
    <xf numFmtId="1" fontId="57" fillId="4" borderId="21" xfId="0" applyNumberFormat="1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left" vertical="center" wrapText="1"/>
    </xf>
    <xf numFmtId="0" fontId="18" fillId="4" borderId="48" xfId="0" applyFont="1" applyFill="1" applyBorder="1" applyAlignment="1">
      <alignment horizontal="right" vertical="center" wrapText="1" indent="1"/>
    </xf>
    <xf numFmtId="0" fontId="17" fillId="0" borderId="10" xfId="0" applyNumberFormat="1" applyFont="1" applyFill="1" applyBorder="1" applyAlignment="1">
      <alignment horizontal="left" vertical="center"/>
    </xf>
    <xf numFmtId="4" fontId="42" fillId="0" borderId="44" xfId="0" applyNumberFormat="1" applyFont="1" applyBorder="1" applyAlignment="1">
      <alignment horizontal="right" vertical="center" indent="1"/>
    </xf>
    <xf numFmtId="0" fontId="17" fillId="6" borderId="10" xfId="0" applyNumberFormat="1" applyFont="1" applyFill="1" applyBorder="1" applyAlignment="1">
      <alignment horizontal="left" vertical="center" wrapText="1"/>
    </xf>
    <xf numFmtId="4" fontId="42" fillId="6" borderId="44" xfId="0" applyNumberFormat="1" applyFont="1" applyFill="1" applyBorder="1" applyAlignment="1">
      <alignment horizontal="right" vertical="center" indent="1"/>
    </xf>
    <xf numFmtId="4" fontId="42" fillId="6" borderId="0" xfId="0" applyNumberFormat="1" applyFont="1" applyFill="1" applyBorder="1" applyAlignment="1">
      <alignment horizontal="right" vertical="center" indent="1"/>
    </xf>
    <xf numFmtId="3" fontId="47" fillId="6" borderId="39" xfId="0" applyNumberFormat="1" applyFont="1" applyFill="1" applyBorder="1" applyAlignment="1">
      <alignment horizontal="right" vertical="center" indent="1"/>
    </xf>
    <xf numFmtId="3" fontId="47" fillId="0" borderId="39" xfId="0" applyNumberFormat="1" applyFont="1" applyFill="1" applyBorder="1" applyAlignment="1">
      <alignment horizontal="right" vertical="center" indent="1"/>
    </xf>
    <xf numFmtId="3" fontId="47" fillId="6" borderId="59" xfId="0" applyNumberFormat="1" applyFont="1" applyFill="1" applyBorder="1" applyAlignment="1">
      <alignment horizontal="right" vertical="center" indent="1"/>
    </xf>
    <xf numFmtId="3" fontId="47" fillId="0" borderId="59" xfId="0" applyNumberFormat="1" applyFont="1" applyFill="1" applyBorder="1" applyAlignment="1">
      <alignment horizontal="right" vertical="center" indent="1"/>
    </xf>
    <xf numFmtId="165" fontId="42" fillId="0" borderId="16" xfId="0" applyNumberFormat="1" applyFont="1" applyBorder="1" applyAlignment="1">
      <alignment horizontal="right" vertical="center" indent="3"/>
    </xf>
    <xf numFmtId="165" fontId="42" fillId="6" borderId="16" xfId="0" applyNumberFormat="1" applyFont="1" applyFill="1" applyBorder="1" applyAlignment="1">
      <alignment horizontal="right" vertical="center" indent="3"/>
    </xf>
    <xf numFmtId="165" fontId="42" fillId="0" borderId="44" xfId="0" applyNumberFormat="1" applyFont="1" applyBorder="1" applyAlignment="1">
      <alignment horizontal="right" vertical="center" indent="3"/>
    </xf>
    <xf numFmtId="165" fontId="42" fillId="6" borderId="44" xfId="0" applyNumberFormat="1" applyFont="1" applyFill="1" applyBorder="1" applyAlignment="1">
      <alignment horizontal="right" vertical="center" indent="3"/>
    </xf>
    <xf numFmtId="4" fontId="42" fillId="0" borderId="16" xfId="0" applyNumberFormat="1" applyFont="1" applyBorder="1" applyAlignment="1">
      <alignment horizontal="right" vertical="center" indent="5"/>
    </xf>
    <xf numFmtId="4" fontId="42" fillId="6" borderId="16" xfId="0" applyNumberFormat="1" applyFont="1" applyFill="1" applyBorder="1" applyAlignment="1">
      <alignment horizontal="right" vertical="center" indent="5"/>
    </xf>
    <xf numFmtId="4" fontId="18" fillId="4" borderId="9" xfId="0" applyNumberFormat="1" applyFont="1" applyFill="1" applyBorder="1" applyAlignment="1">
      <alignment horizontal="center" vertical="center" wrapText="1"/>
    </xf>
    <xf numFmtId="4" fontId="42" fillId="0" borderId="39" xfId="0" applyNumberFormat="1" applyFont="1" applyBorder="1" applyAlignment="1">
      <alignment horizontal="right" vertical="center" indent="1"/>
    </xf>
    <xf numFmtId="4" fontId="9" fillId="0" borderId="0" xfId="0" applyNumberFormat="1" applyFont="1"/>
    <xf numFmtId="4" fontId="42" fillId="0" borderId="43" xfId="0" applyNumberFormat="1" applyFont="1" applyBorder="1" applyAlignment="1">
      <alignment horizontal="right" vertical="center" inden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/>
    <xf numFmtId="0" fontId="13" fillId="2" borderId="7" xfId="0" applyFont="1" applyFill="1" applyBorder="1" applyAlignment="1"/>
    <xf numFmtId="0" fontId="0" fillId="0" borderId="0" xfId="0" applyAlignment="1">
      <alignment horizontal="center"/>
    </xf>
    <xf numFmtId="0" fontId="18" fillId="4" borderId="9" xfId="0" applyFont="1" applyFill="1" applyBorder="1" applyAlignment="1">
      <alignment horizontal="center" vertical="center" wrapText="1"/>
    </xf>
    <xf numFmtId="165" fontId="42" fillId="0" borderId="16" xfId="0" applyNumberFormat="1" applyFont="1" applyBorder="1" applyAlignment="1">
      <alignment horizontal="right" vertical="center" indent="4"/>
    </xf>
    <xf numFmtId="165" fontId="42" fillId="6" borderId="16" xfId="0" applyNumberFormat="1" applyFont="1" applyFill="1" applyBorder="1" applyAlignment="1">
      <alignment horizontal="right" vertical="center" indent="4"/>
    </xf>
    <xf numFmtId="0" fontId="18" fillId="4" borderId="9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right" vertical="center" indent="1"/>
    </xf>
    <xf numFmtId="4" fontId="47" fillId="6" borderId="16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58" fillId="4" borderId="23" xfId="0" applyFont="1" applyFill="1" applyBorder="1" applyAlignment="1">
      <alignment horizontal="center" vertical="center" wrapText="1"/>
    </xf>
    <xf numFmtId="165" fontId="56" fillId="6" borderId="15" xfId="0" applyNumberFormat="1" applyFont="1" applyFill="1" applyBorder="1" applyAlignment="1">
      <alignment horizontal="right" vertical="center" indent="1"/>
    </xf>
    <xf numFmtId="165" fontId="56" fillId="0" borderId="15" xfId="0" quotePrefix="1" applyNumberFormat="1" applyFont="1" applyBorder="1" applyAlignment="1">
      <alignment horizontal="right" vertical="center" indent="1"/>
    </xf>
    <xf numFmtId="165" fontId="59" fillId="0" borderId="11" xfId="0" applyNumberFormat="1" applyFont="1" applyBorder="1" applyAlignment="1">
      <alignment horizontal="center" vertical="center"/>
    </xf>
    <xf numFmtId="165" fontId="59" fillId="6" borderId="11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right" vertical="center" wrapText="1" indent="5"/>
    </xf>
    <xf numFmtId="0" fontId="44" fillId="6" borderId="10" xfId="0" applyNumberFormat="1" applyFont="1" applyFill="1" applyBorder="1" applyAlignment="1">
      <alignment horizontal="right" vertical="center" indent="5"/>
    </xf>
    <xf numFmtId="0" fontId="10" fillId="0" borderId="0" xfId="0" applyFont="1" applyAlignment="1">
      <alignment horizontal="left"/>
    </xf>
    <xf numFmtId="0" fontId="18" fillId="4" borderId="9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right" vertical="center" indent="1"/>
    </xf>
    <xf numFmtId="0" fontId="18" fillId="4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1" fillId="0" borderId="0" xfId="3" applyFont="1" applyAlignment="1">
      <alignment vertical="top" wrapText="1"/>
    </xf>
    <xf numFmtId="165" fontId="47" fillId="6" borderId="5" xfId="0" applyNumberFormat="1" applyFont="1" applyFill="1" applyBorder="1" applyAlignment="1">
      <alignment horizontal="right" vertical="center" indent="1"/>
    </xf>
    <xf numFmtId="165" fontId="47" fillId="0" borderId="1" xfId="0" applyNumberFormat="1" applyFont="1" applyBorder="1" applyAlignment="1">
      <alignment horizontal="right" vertical="center" indent="1"/>
    </xf>
    <xf numFmtId="165" fontId="47" fillId="6" borderId="7" xfId="0" applyNumberFormat="1" applyFont="1" applyFill="1" applyBorder="1" applyAlignment="1">
      <alignment horizontal="right" vertical="center" indent="1"/>
    </xf>
    <xf numFmtId="165" fontId="47" fillId="0" borderId="7" xfId="0" applyNumberFormat="1" applyFont="1" applyBorder="1" applyAlignment="1">
      <alignment horizontal="right" vertical="center" indent="1"/>
    </xf>
    <xf numFmtId="0" fontId="62" fillId="6" borderId="10" xfId="0" applyNumberFormat="1" applyFont="1" applyFill="1" applyBorder="1" applyAlignment="1">
      <alignment horizontal="center" vertical="center" wrapText="1"/>
    </xf>
    <xf numFmtId="165" fontId="47" fillId="6" borderId="11" xfId="0" applyNumberFormat="1" applyFont="1" applyFill="1" applyBorder="1" applyAlignment="1">
      <alignment horizontal="right" vertical="center" indent="2"/>
    </xf>
    <xf numFmtId="165" fontId="47" fillId="6" borderId="15" xfId="0" applyNumberFormat="1" applyFont="1" applyFill="1" applyBorder="1" applyAlignment="1">
      <alignment horizontal="right" vertical="center" indent="2"/>
    </xf>
    <xf numFmtId="165" fontId="49" fillId="5" borderId="7" xfId="0" applyNumberFormat="1" applyFont="1" applyFill="1" applyBorder="1" applyAlignment="1">
      <alignment horizontal="right" vertical="center" indent="1"/>
    </xf>
    <xf numFmtId="0" fontId="0" fillId="0" borderId="37" xfId="0" applyBorder="1"/>
    <xf numFmtId="0" fontId="0" fillId="0" borderId="8" xfId="0" applyBorder="1"/>
    <xf numFmtId="0" fontId="10" fillId="2" borderId="36" xfId="0" applyFont="1" applyFill="1" applyBorder="1" applyAlignment="1">
      <alignment horizontal="left"/>
    </xf>
    <xf numFmtId="3" fontId="10" fillId="2" borderId="36" xfId="0" applyNumberFormat="1" applyFont="1" applyFill="1" applyBorder="1" applyAlignment="1">
      <alignment horizontal="left"/>
    </xf>
    <xf numFmtId="0" fontId="60" fillId="0" borderId="0" xfId="3" applyAlignment="1">
      <alignment vertical="top"/>
    </xf>
    <xf numFmtId="0" fontId="18" fillId="4" borderId="9" xfId="0" applyFont="1" applyFill="1" applyBorder="1" applyAlignment="1">
      <alignment horizontal="center" vertical="center" wrapText="1"/>
    </xf>
    <xf numFmtId="1" fontId="42" fillId="0" borderId="16" xfId="0" applyNumberFormat="1" applyFont="1" applyBorder="1" applyAlignment="1">
      <alignment horizontal="center" vertical="center"/>
    </xf>
    <xf numFmtId="1" fontId="42" fillId="6" borderId="16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6" borderId="10" xfId="0" applyNumberFormat="1" applyFont="1" applyFill="1" applyBorder="1" applyAlignment="1">
      <alignment horizontal="center" vertical="center"/>
    </xf>
    <xf numFmtId="1" fontId="42" fillId="0" borderId="16" xfId="0" applyNumberFormat="1" applyFont="1" applyBorder="1" applyAlignment="1">
      <alignment horizontal="right" vertical="center" indent="4"/>
    </xf>
    <xf numFmtId="1" fontId="42" fillId="0" borderId="44" xfId="0" applyNumberFormat="1" applyFont="1" applyBorder="1" applyAlignment="1">
      <alignment horizontal="right" vertical="center" indent="4"/>
    </xf>
    <xf numFmtId="1" fontId="42" fillId="6" borderId="16" xfId="0" applyNumberFormat="1" applyFont="1" applyFill="1" applyBorder="1" applyAlignment="1">
      <alignment horizontal="right" vertical="center" indent="4"/>
    </xf>
    <xf numFmtId="1" fontId="42" fillId="6" borderId="44" xfId="0" applyNumberFormat="1" applyFont="1" applyFill="1" applyBorder="1" applyAlignment="1">
      <alignment horizontal="right" vertical="center" indent="4"/>
    </xf>
    <xf numFmtId="1" fontId="42" fillId="0" borderId="16" xfId="0" applyNumberFormat="1" applyFont="1" applyBorder="1" applyAlignment="1">
      <alignment horizontal="center" vertical="center"/>
    </xf>
    <xf numFmtId="1" fontId="42" fillId="6" borderId="16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6" borderId="10" xfId="0" applyNumberFormat="1" applyFont="1" applyFill="1" applyBorder="1" applyAlignment="1">
      <alignment horizontal="center" vertical="center"/>
    </xf>
    <xf numFmtId="1" fontId="42" fillId="0" borderId="16" xfId="0" applyNumberFormat="1" applyFont="1" applyBorder="1" applyAlignment="1">
      <alignment horizontal="right" vertical="center" indent="4"/>
    </xf>
    <xf numFmtId="1" fontId="42" fillId="0" borderId="44" xfId="0" applyNumberFormat="1" applyFont="1" applyBorder="1" applyAlignment="1">
      <alignment horizontal="right" vertical="center" indent="4"/>
    </xf>
    <xf numFmtId="1" fontId="42" fillId="6" borderId="16" xfId="0" applyNumberFormat="1" applyFont="1" applyFill="1" applyBorder="1" applyAlignment="1">
      <alignment horizontal="right" vertical="center" indent="4"/>
    </xf>
    <xf numFmtId="1" fontId="42" fillId="6" borderId="44" xfId="0" applyNumberFormat="1" applyFont="1" applyFill="1" applyBorder="1" applyAlignment="1">
      <alignment horizontal="right" vertical="center" indent="4"/>
    </xf>
    <xf numFmtId="164" fontId="47" fillId="2" borderId="27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18" fillId="4" borderId="9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1" fillId="0" borderId="0" xfId="3" applyFont="1" applyAlignment="1">
      <alignment vertical="center"/>
    </xf>
    <xf numFmtId="0" fontId="24" fillId="0" borderId="0" xfId="0" applyFont="1" applyAlignment="1">
      <alignment vertical="center" wrapText="1"/>
    </xf>
    <xf numFmtId="0" fontId="61" fillId="0" borderId="0" xfId="3" applyFont="1"/>
    <xf numFmtId="0" fontId="60" fillId="0" borderId="0" xfId="3" applyAlignment="1">
      <alignment vertical="center"/>
    </xf>
    <xf numFmtId="0" fontId="60" fillId="0" borderId="0" xfId="3" applyAlignment="1">
      <alignment vertical="top" wrapText="1"/>
    </xf>
    <xf numFmtId="165" fontId="47" fillId="31" borderId="31" xfId="0" applyNumberFormat="1" applyFont="1" applyFill="1" applyBorder="1" applyAlignment="1">
      <alignment horizontal="right" vertical="center" indent="1"/>
    </xf>
    <xf numFmtId="164" fontId="48" fillId="5" borderId="14" xfId="0" applyNumberFormat="1" applyFont="1" applyFill="1" applyBorder="1" applyAlignment="1">
      <alignment horizontal="right" vertical="center" indent="1"/>
    </xf>
    <xf numFmtId="0" fontId="0" fillId="2" borderId="0" xfId="0" applyFill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2" fontId="42" fillId="0" borderId="75" xfId="0" applyNumberFormat="1" applyFont="1" applyBorder="1" applyAlignment="1">
      <alignment horizontal="right" vertical="center" indent="1"/>
    </xf>
    <xf numFmtId="2" fontId="42" fillId="0" borderId="76" xfId="0" applyNumberFormat="1" applyFont="1" applyBorder="1" applyAlignment="1">
      <alignment horizontal="right" vertical="center" indent="1"/>
    </xf>
    <xf numFmtId="0" fontId="36" fillId="0" borderId="77" xfId="0" applyNumberFormat="1" applyFont="1" applyFill="1" applyBorder="1" applyAlignment="1">
      <alignment horizontal="center" vertical="center"/>
    </xf>
    <xf numFmtId="2" fontId="42" fillId="0" borderId="79" xfId="0" applyNumberFormat="1" applyFont="1" applyBorder="1" applyAlignment="1">
      <alignment horizontal="right" vertical="center" indent="1"/>
    </xf>
    <xf numFmtId="2" fontId="42" fillId="0" borderId="80" xfId="0" applyNumberFormat="1" applyFont="1" applyBorder="1" applyAlignment="1">
      <alignment horizontal="right" vertical="center" indent="1"/>
    </xf>
    <xf numFmtId="2" fontId="42" fillId="0" borderId="78" xfId="0" applyNumberFormat="1" applyFont="1" applyBorder="1" applyAlignment="1">
      <alignment horizontal="right" vertical="center" indent="1"/>
    </xf>
    <xf numFmtId="2" fontId="42" fillId="0" borderId="81" xfId="0" applyNumberFormat="1" applyFont="1" applyBorder="1" applyAlignment="1">
      <alignment horizontal="right" vertical="center" indent="1"/>
    </xf>
    <xf numFmtId="0" fontId="13" fillId="0" borderId="4" xfId="0" applyFont="1" applyBorder="1" applyAlignment="1">
      <alignment vertical="top" wrapText="1"/>
    </xf>
    <xf numFmtId="0" fontId="0" fillId="0" borderId="5" xfId="0" applyBorder="1"/>
    <xf numFmtId="0" fontId="0" fillId="0" borderId="1" xfId="0" applyBorder="1"/>
    <xf numFmtId="0" fontId="92" fillId="0" borderId="0" xfId="0" applyFont="1"/>
    <xf numFmtId="0" fontId="16" fillId="2" borderId="86" xfId="0" applyNumberFormat="1" applyFont="1" applyFill="1" applyBorder="1" applyAlignment="1">
      <alignment horizontal="center" vertical="center"/>
    </xf>
    <xf numFmtId="3" fontId="43" fillId="2" borderId="87" xfId="0" applyNumberFormat="1" applyFont="1" applyFill="1" applyBorder="1" applyAlignment="1">
      <alignment horizontal="right" vertical="center" indent="1"/>
    </xf>
    <xf numFmtId="165" fontId="43" fillId="2" borderId="89" xfId="0" applyNumberFormat="1" applyFont="1" applyFill="1" applyBorder="1" applyAlignment="1">
      <alignment horizontal="right" vertical="center" indent="1"/>
    </xf>
    <xf numFmtId="3" fontId="43" fillId="2" borderId="89" xfId="0" applyNumberFormat="1" applyFont="1" applyFill="1" applyBorder="1" applyAlignment="1">
      <alignment horizontal="right" vertical="center" indent="1"/>
    </xf>
    <xf numFmtId="165" fontId="43" fillId="2" borderId="87" xfId="0" applyNumberFormat="1" applyFont="1" applyFill="1" applyBorder="1" applyAlignment="1">
      <alignment horizontal="right" vertical="center" indent="1"/>
    </xf>
    <xf numFmtId="165" fontId="43" fillId="2" borderId="90" xfId="0" applyNumberFormat="1" applyFont="1" applyFill="1" applyBorder="1" applyAlignment="1">
      <alignment horizontal="right" vertical="center" indent="1"/>
    </xf>
    <xf numFmtId="3" fontId="43" fillId="2" borderId="85" xfId="0" applyNumberFormat="1" applyFont="1" applyFill="1" applyBorder="1" applyAlignment="1">
      <alignment horizontal="right" vertical="center" indent="1"/>
    </xf>
    <xf numFmtId="0" fontId="17" fillId="0" borderId="24" xfId="0" applyNumberFormat="1" applyFont="1" applyFill="1" applyBorder="1" applyAlignment="1">
      <alignment horizontal="center" vertical="center"/>
    </xf>
    <xf numFmtId="165" fontId="42" fillId="0" borderId="44" xfId="0" applyNumberFormat="1" applyFont="1" applyBorder="1" applyAlignment="1">
      <alignment horizontal="right" vertical="center" indent="1"/>
    </xf>
    <xf numFmtId="165" fontId="42" fillId="6" borderId="52" xfId="0" applyNumberFormat="1" applyFont="1" applyFill="1" applyBorder="1" applyAlignment="1">
      <alignment horizontal="right" vertical="center" indent="1"/>
    </xf>
    <xf numFmtId="165" fontId="42" fillId="0" borderId="16" xfId="0" applyNumberFormat="1" applyFont="1" applyBorder="1" applyAlignment="1">
      <alignment horizontal="right" vertical="center" indent="1"/>
    </xf>
    <xf numFmtId="165" fontId="42" fillId="6" borderId="30" xfId="0" applyNumberFormat="1" applyFont="1" applyFill="1" applyBorder="1" applyAlignment="1">
      <alignment horizontal="right" vertical="center" indent="1"/>
    </xf>
    <xf numFmtId="0" fontId="44" fillId="0" borderId="10" xfId="0" applyNumberFormat="1" applyFont="1" applyFill="1" applyBorder="1" applyAlignment="1">
      <alignment horizontal="center" vertical="center"/>
    </xf>
    <xf numFmtId="0" fontId="44" fillId="6" borderId="17" xfId="0" applyNumberFormat="1" applyFont="1" applyFill="1" applyBorder="1" applyAlignment="1">
      <alignment horizontal="center" vertical="center"/>
    </xf>
    <xf numFmtId="4" fontId="42" fillId="0" borderId="16" xfId="0" applyNumberFormat="1" applyFont="1" applyBorder="1" applyAlignment="1">
      <alignment horizontal="right" vertical="center" indent="1"/>
    </xf>
    <xf numFmtId="165" fontId="42" fillId="6" borderId="39" xfId="0" applyNumberFormat="1" applyFont="1" applyFill="1" applyBorder="1" applyAlignment="1">
      <alignment horizontal="right" vertical="center" indent="1"/>
    </xf>
    <xf numFmtId="165" fontId="42" fillId="6" borderId="43" xfId="0" applyNumberFormat="1" applyFont="1" applyFill="1" applyBorder="1" applyAlignment="1">
      <alignment horizontal="right" vertical="center" indent="1"/>
    </xf>
    <xf numFmtId="165" fontId="42" fillId="0" borderId="39" xfId="0" applyNumberFormat="1" applyFont="1" applyBorder="1" applyAlignment="1">
      <alignment horizontal="right" vertical="center" indent="1"/>
    </xf>
    <xf numFmtId="165" fontId="42" fillId="0" borderId="43" xfId="0" applyNumberFormat="1" applyFont="1" applyBorder="1" applyAlignment="1">
      <alignment horizontal="right" vertical="center" indent="1"/>
    </xf>
    <xf numFmtId="165" fontId="42" fillId="0" borderId="62" xfId="0" applyNumberFormat="1" applyFont="1" applyBorder="1" applyAlignment="1">
      <alignment horizontal="right" vertical="center" indent="1"/>
    </xf>
    <xf numFmtId="165" fontId="42" fillId="6" borderId="62" xfId="0" applyNumberFormat="1" applyFont="1" applyFill="1" applyBorder="1" applyAlignment="1">
      <alignment horizontal="right" vertical="center" indent="1"/>
    </xf>
    <xf numFmtId="0" fontId="44" fillId="6" borderId="53" xfId="0" applyNumberFormat="1" applyFont="1" applyFill="1" applyBorder="1" applyAlignment="1">
      <alignment horizontal="center" vertical="center"/>
    </xf>
    <xf numFmtId="0" fontId="44" fillId="0" borderId="53" xfId="0" applyNumberFormat="1" applyFont="1" applyFill="1" applyBorder="1" applyAlignment="1">
      <alignment horizontal="center" vertical="center"/>
    </xf>
    <xf numFmtId="4" fontId="42" fillId="6" borderId="30" xfId="0" applyNumberFormat="1" applyFont="1" applyFill="1" applyBorder="1" applyAlignment="1">
      <alignment horizontal="right" vertical="center" indent="1"/>
    </xf>
    <xf numFmtId="4" fontId="42" fillId="0" borderId="39" xfId="0" applyNumberFormat="1" applyFont="1" applyBorder="1" applyAlignment="1">
      <alignment horizontal="right" vertical="center" indent="1"/>
    </xf>
    <xf numFmtId="4" fontId="42" fillId="6" borderId="43" xfId="0" applyNumberFormat="1" applyFont="1" applyFill="1" applyBorder="1" applyAlignment="1">
      <alignment horizontal="right" vertical="center" indent="1"/>
    </xf>
    <xf numFmtId="4" fontId="42" fillId="0" borderId="43" xfId="0" applyNumberFormat="1" applyFont="1" applyBorder="1" applyAlignment="1">
      <alignment horizontal="right" vertical="center" indent="1"/>
    </xf>
    <xf numFmtId="4" fontId="42" fillId="6" borderId="39" xfId="0" applyNumberFormat="1" applyFont="1" applyFill="1" applyBorder="1" applyAlignment="1">
      <alignment horizontal="right" vertical="center" indent="1"/>
    </xf>
    <xf numFmtId="2" fontId="0" fillId="0" borderId="0" xfId="0" applyNumberFormat="1" applyFont="1" applyAlignment="1"/>
    <xf numFmtId="2" fontId="0" fillId="0" borderId="0" xfId="0" applyNumberFormat="1"/>
    <xf numFmtId="2" fontId="0" fillId="0" borderId="0" xfId="0" applyNumberFormat="1" applyFont="1"/>
    <xf numFmtId="2" fontId="0" fillId="0" borderId="0" xfId="0" applyNumberFormat="1" applyAlignment="1">
      <alignment wrapText="1"/>
    </xf>
    <xf numFmtId="2" fontId="3" fillId="0" borderId="0" xfId="0" applyNumberFormat="1" applyFont="1" applyAlignment="1"/>
    <xf numFmtId="2" fontId="7" fillId="0" borderId="0" xfId="0" applyNumberFormat="1" applyFont="1" applyAlignment="1"/>
    <xf numFmtId="0" fontId="32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top"/>
    </xf>
    <xf numFmtId="0" fontId="3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51" fillId="3" borderId="13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39" fillId="4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4" fillId="3" borderId="13" xfId="0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0" fillId="0" borderId="74" xfId="0" applyFont="1" applyBorder="1" applyAlignment="1">
      <alignment horizontal="left"/>
    </xf>
    <xf numFmtId="0" fontId="53" fillId="3" borderId="4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 wrapText="1"/>
    </xf>
    <xf numFmtId="0" fontId="13" fillId="0" borderId="84" xfId="0" applyFont="1" applyBorder="1" applyAlignment="1">
      <alignment horizontal="left" vertical="top" wrapText="1"/>
    </xf>
    <xf numFmtId="0" fontId="13" fillId="0" borderId="83" xfId="0" applyFont="1" applyBorder="1" applyAlignment="1">
      <alignment horizontal="left" vertical="top" wrapText="1"/>
    </xf>
    <xf numFmtId="0" fontId="13" fillId="0" borderId="82" xfId="0" applyFont="1" applyBorder="1" applyAlignment="1">
      <alignment horizontal="left" vertical="top" wrapText="1"/>
    </xf>
    <xf numFmtId="0" fontId="50" fillId="3" borderId="45" xfId="0" applyFont="1" applyFill="1" applyBorder="1" applyAlignment="1">
      <alignment horizontal="center" vertical="center" wrapText="1"/>
    </xf>
    <xf numFmtId="0" fontId="50" fillId="3" borderId="46" xfId="0" applyFont="1" applyFill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right" vertical="center" indent="1"/>
    </xf>
    <xf numFmtId="4" fontId="47" fillId="0" borderId="16" xfId="0" applyNumberFormat="1" applyFont="1" applyBorder="1" applyAlignment="1">
      <alignment horizontal="right" vertical="center" indent="1"/>
    </xf>
    <xf numFmtId="4" fontId="47" fillId="6" borderId="15" xfId="0" applyNumberFormat="1" applyFont="1" applyFill="1" applyBorder="1" applyAlignment="1">
      <alignment horizontal="right" vertical="center" indent="1"/>
    </xf>
    <xf numFmtId="4" fontId="47" fillId="6" borderId="16" xfId="0" applyNumberFormat="1" applyFont="1" applyFill="1" applyBorder="1" applyAlignment="1">
      <alignment horizontal="right" vertical="center" indent="1"/>
    </xf>
    <xf numFmtId="0" fontId="36" fillId="0" borderId="5" xfId="0" applyNumberFormat="1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49" fontId="18" fillId="4" borderId="19" xfId="0" applyNumberFormat="1" applyFont="1" applyFill="1" applyBorder="1" applyAlignment="1">
      <alignment horizontal="center" vertical="center"/>
    </xf>
    <xf numFmtId="49" fontId="18" fillId="4" borderId="20" xfId="0" applyNumberFormat="1" applyFont="1" applyFill="1" applyBorder="1" applyAlignment="1">
      <alignment horizontal="center" vertical="center"/>
    </xf>
    <xf numFmtId="49" fontId="18" fillId="4" borderId="13" xfId="0" applyNumberFormat="1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50" fillId="3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18" fillId="4" borderId="20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4" fontId="45" fillId="6" borderId="4" xfId="0" applyNumberFormat="1" applyFont="1" applyFill="1" applyBorder="1" applyAlignment="1">
      <alignment horizontal="center" vertical="center"/>
    </xf>
    <xf numFmtId="4" fontId="45" fillId="6" borderId="0" xfId="0" applyNumberFormat="1" applyFont="1" applyFill="1" applyBorder="1" applyAlignment="1">
      <alignment horizontal="center" vertical="center"/>
    </xf>
    <xf numFmtId="4" fontId="45" fillId="6" borderId="39" xfId="0" applyNumberFormat="1" applyFont="1" applyFill="1" applyBorder="1" applyAlignment="1">
      <alignment horizontal="center" vertical="center"/>
    </xf>
    <xf numFmtId="4" fontId="45" fillId="0" borderId="4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39" xfId="0" applyNumberFormat="1" applyFont="1" applyFill="1" applyBorder="1" applyAlignment="1">
      <alignment horizontal="center" vertical="center"/>
    </xf>
    <xf numFmtId="4" fontId="45" fillId="6" borderId="58" xfId="0" applyNumberFormat="1" applyFont="1" applyFill="1" applyBorder="1" applyAlignment="1">
      <alignment horizontal="center" vertical="center"/>
    </xf>
    <xf numFmtId="4" fontId="45" fillId="6" borderId="55" xfId="0" applyNumberFormat="1" applyFont="1" applyFill="1" applyBorder="1" applyAlignment="1">
      <alignment horizontal="center" vertical="center"/>
    </xf>
    <xf numFmtId="4" fontId="45" fillId="6" borderId="59" xfId="0" applyNumberFormat="1" applyFont="1" applyFill="1" applyBorder="1" applyAlignment="1">
      <alignment horizontal="center" vertical="center"/>
    </xf>
    <xf numFmtId="4" fontId="45" fillId="0" borderId="58" xfId="0" applyNumberFormat="1" applyFont="1" applyFill="1" applyBorder="1" applyAlignment="1">
      <alignment horizontal="center" vertical="center"/>
    </xf>
    <xf numFmtId="4" fontId="45" fillId="0" borderId="55" xfId="0" applyNumberFormat="1" applyFont="1" applyFill="1" applyBorder="1" applyAlignment="1">
      <alignment horizontal="center" vertical="center"/>
    </xf>
    <xf numFmtId="4" fontId="45" fillId="0" borderId="5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8" fillId="5" borderId="23" xfId="0" applyFont="1" applyFill="1" applyBorder="1" applyAlignment="1">
      <alignment horizontal="left" vertical="center"/>
    </xf>
    <xf numFmtId="0" fontId="50" fillId="3" borderId="2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18" fillId="4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46" fillId="2" borderId="13" xfId="0" applyFont="1" applyFill="1" applyBorder="1" applyAlignment="1">
      <alignment horizontal="left"/>
    </xf>
    <xf numFmtId="0" fontId="46" fillId="2" borderId="1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18" fillId="4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right" vertical="center"/>
    </xf>
    <xf numFmtId="2" fontId="2" fillId="2" borderId="40" xfId="0" applyNumberFormat="1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/>
    </xf>
    <xf numFmtId="0" fontId="53" fillId="3" borderId="13" xfId="0" applyFont="1" applyFill="1" applyBorder="1" applyAlignment="1">
      <alignment horizontal="center" vertical="center" wrapText="1"/>
    </xf>
    <xf numFmtId="0" fontId="53" fillId="3" borderId="2" xfId="0" applyFont="1" applyFill="1" applyBorder="1" applyAlignment="1">
      <alignment horizontal="center" vertical="center" wrapText="1"/>
    </xf>
    <xf numFmtId="17" fontId="13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46" fillId="2" borderId="4" xfId="0" applyFont="1" applyFill="1" applyBorder="1" applyAlignment="1">
      <alignment horizontal="justify" vertical="center" wrapText="1"/>
    </xf>
    <xf numFmtId="0" fontId="46" fillId="2" borderId="0" xfId="0" applyFont="1" applyFill="1" applyBorder="1" applyAlignment="1">
      <alignment horizontal="justify" vertical="center" wrapText="1"/>
    </xf>
    <xf numFmtId="0" fontId="46" fillId="2" borderId="3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horizontal="left"/>
    </xf>
    <xf numFmtId="3" fontId="47" fillId="0" borderId="32" xfId="0" applyNumberFormat="1" applyFont="1" applyBorder="1" applyAlignment="1">
      <alignment horizontal="left" vertical="center"/>
    </xf>
    <xf numFmtId="3" fontId="47" fillId="0" borderId="1" xfId="0" applyNumberFormat="1" applyFont="1" applyBorder="1" applyAlignment="1">
      <alignment horizontal="left" vertical="center"/>
    </xf>
    <xf numFmtId="3" fontId="47" fillId="0" borderId="2" xfId="0" applyNumberFormat="1" applyFont="1" applyBorder="1" applyAlignment="1">
      <alignment horizontal="left" vertical="center"/>
    </xf>
    <xf numFmtId="3" fontId="47" fillId="6" borderId="26" xfId="0" applyNumberFormat="1" applyFont="1" applyFill="1" applyBorder="1" applyAlignment="1">
      <alignment horizontal="left" vertical="center"/>
    </xf>
    <xf numFmtId="3" fontId="47" fillId="6" borderId="27" xfId="0" applyNumberFormat="1" applyFont="1" applyFill="1" applyBorder="1" applyAlignment="1">
      <alignment horizontal="left" vertical="center"/>
    </xf>
    <xf numFmtId="3" fontId="47" fillId="6" borderId="41" xfId="0" applyNumberFormat="1" applyFont="1" applyFill="1" applyBorder="1" applyAlignment="1">
      <alignment horizontal="left" vertical="center"/>
    </xf>
    <xf numFmtId="3" fontId="42" fillId="0" borderId="7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4" fontId="42" fillId="0" borderId="27" xfId="0" applyNumberFormat="1" applyFont="1" applyBorder="1" applyAlignment="1">
      <alignment horizontal="center" vertical="center"/>
    </xf>
    <xf numFmtId="4" fontId="42" fillId="0" borderId="28" xfId="0" applyNumberFormat="1" applyFont="1" applyBorder="1" applyAlignment="1">
      <alignment horizontal="center" vertical="center"/>
    </xf>
    <xf numFmtId="4" fontId="42" fillId="0" borderId="26" xfId="0" applyNumberFormat="1" applyFont="1" applyBorder="1" applyAlignment="1">
      <alignment horizontal="center" vertical="center"/>
    </xf>
    <xf numFmtId="0" fontId="50" fillId="3" borderId="21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right" vertical="center" wrapText="1" indent="5"/>
    </xf>
    <xf numFmtId="0" fontId="18" fillId="4" borderId="21" xfId="0" applyFont="1" applyFill="1" applyBorder="1" applyAlignment="1">
      <alignment horizontal="right" vertical="center" wrapText="1" indent="5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7" fillId="6" borderId="15" xfId="0" applyNumberFormat="1" applyFont="1" applyFill="1" applyBorder="1" applyAlignment="1">
      <alignment horizontal="left" vertical="center" wrapText="1"/>
    </xf>
    <xf numFmtId="0" fontId="17" fillId="6" borderId="16" xfId="0" applyNumberFormat="1" applyFont="1" applyFill="1" applyBorder="1" applyAlignment="1">
      <alignment horizontal="left" vertical="center" wrapText="1"/>
    </xf>
    <xf numFmtId="3" fontId="16" fillId="2" borderId="87" xfId="0" applyNumberFormat="1" applyFont="1" applyFill="1" applyBorder="1" applyAlignment="1">
      <alignment horizontal="left" vertical="center" wrapText="1"/>
    </xf>
    <xf numFmtId="3" fontId="16" fillId="2" borderId="88" xfId="0" applyNumberFormat="1" applyFont="1" applyFill="1" applyBorder="1" applyAlignment="1">
      <alignment horizontal="left" vertical="center" wrapText="1"/>
    </xf>
    <xf numFmtId="165" fontId="17" fillId="0" borderId="15" xfId="0" quotePrefix="1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7" fillId="6" borderId="15" xfId="0" quotePrefix="1" applyNumberFormat="1" applyFont="1" applyFill="1" applyBorder="1" applyAlignment="1">
      <alignment horizontal="left" vertical="center" wrapText="1"/>
    </xf>
    <xf numFmtId="3" fontId="16" fillId="5" borderId="35" xfId="0" applyNumberFormat="1" applyFont="1" applyFill="1" applyBorder="1" applyAlignment="1">
      <alignment horizontal="left" vertical="center" wrapText="1"/>
    </xf>
    <xf numFmtId="3" fontId="16" fillId="5" borderId="37" xfId="0" applyNumberFormat="1" applyFont="1" applyFill="1" applyBorder="1" applyAlignment="1">
      <alignment horizontal="left" vertical="center" wrapText="1"/>
    </xf>
    <xf numFmtId="0" fontId="17" fillId="0" borderId="32" xfId="0" applyNumberFormat="1" applyFont="1" applyBorder="1" applyAlignment="1">
      <alignment horizontal="left" vertical="center" wrapText="1"/>
    </xf>
    <xf numFmtId="0" fontId="17" fillId="0" borderId="31" xfId="0" applyNumberFormat="1" applyFont="1" applyBorder="1" applyAlignment="1">
      <alignment horizontal="left" vertical="center" wrapText="1"/>
    </xf>
    <xf numFmtId="0" fontId="17" fillId="6" borderId="25" xfId="0" applyNumberFormat="1" applyFont="1" applyFill="1" applyBorder="1" applyAlignment="1">
      <alignment horizontal="left" vertical="center" wrapText="1"/>
    </xf>
    <xf numFmtId="0" fontId="17" fillId="6" borderId="30" xfId="0" applyNumberFormat="1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3" fillId="2" borderId="84" xfId="0" applyFont="1" applyFill="1" applyBorder="1" applyAlignment="1">
      <alignment horizontal="justify" vertical="top" wrapText="1"/>
    </xf>
    <xf numFmtId="0" fontId="93" fillId="2" borderId="83" xfId="0" applyFont="1" applyFill="1" applyBorder="1" applyAlignment="1">
      <alignment horizontal="justify" vertical="top" wrapText="1"/>
    </xf>
    <xf numFmtId="0" fontId="93" fillId="2" borderId="82" xfId="0" applyFont="1" applyFill="1" applyBorder="1" applyAlignment="1">
      <alignment horizontal="justify" vertical="top" wrapText="1"/>
    </xf>
    <xf numFmtId="0" fontId="17" fillId="0" borderId="25" xfId="0" quotePrefix="1" applyNumberFormat="1" applyFont="1" applyBorder="1" applyAlignment="1">
      <alignment horizontal="left" vertical="center" wrapText="1"/>
    </xf>
    <xf numFmtId="0" fontId="17" fillId="0" borderId="30" xfId="0" applyNumberFormat="1" applyFont="1" applyBorder="1" applyAlignment="1">
      <alignment horizontal="left" vertical="center" wrapText="1"/>
    </xf>
    <xf numFmtId="0" fontId="17" fillId="0" borderId="15" xfId="0" quotePrefix="1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6" borderId="42" xfId="0" applyNumberFormat="1" applyFont="1" applyFill="1" applyBorder="1" applyAlignment="1">
      <alignment horizontal="left" vertical="center" wrapText="1"/>
    </xf>
    <xf numFmtId="0" fontId="17" fillId="6" borderId="39" xfId="0" applyNumberFormat="1" applyFont="1" applyFill="1" applyBorder="1" applyAlignment="1">
      <alignment horizontal="left" vertical="center" wrapText="1"/>
    </xf>
    <xf numFmtId="0" fontId="17" fillId="0" borderId="16" xfId="0" quotePrefix="1" applyNumberFormat="1" applyFont="1" applyBorder="1" applyAlignment="1">
      <alignment horizontal="left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</cellXfs>
  <cellStyles count="12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" xfId="32"/>
    <cellStyle name="Comma0" xfId="33"/>
    <cellStyle name="Currency" xfId="34"/>
    <cellStyle name="Currency0" xfId="35"/>
    <cellStyle name="Date" xfId="36"/>
    <cellStyle name="Explanatory Text" xfId="37"/>
    <cellStyle name="Fixed" xfId="38"/>
    <cellStyle name="Good" xfId="39"/>
    <cellStyle name="Heading 1" xfId="40"/>
    <cellStyle name="Heading 2" xfId="41"/>
    <cellStyle name="Heading 3" xfId="42"/>
    <cellStyle name="Heading 4" xfId="43"/>
    <cellStyle name="Hiperpovezava" xfId="3" builtinId="8"/>
    <cellStyle name="Input" xfId="44"/>
    <cellStyle name="Linked Cell" xfId="45"/>
    <cellStyle name="Navadno" xfId="0" builtinId="0"/>
    <cellStyle name="Navadno 10" xfId="70"/>
    <cellStyle name="Navadno 10 2" xfId="91"/>
    <cellStyle name="Navadno 11" xfId="72"/>
    <cellStyle name="Navadno 12" xfId="75"/>
    <cellStyle name="Navadno 12 2" xfId="77"/>
    <cellStyle name="Navadno 12 3" xfId="120"/>
    <cellStyle name="Navadno 13" xfId="76"/>
    <cellStyle name="Navadno 13 2" xfId="96"/>
    <cellStyle name="Navadno 14" xfId="98"/>
    <cellStyle name="Navadno 2" xfId="46"/>
    <cellStyle name="Navadno 2 2" xfId="47"/>
    <cellStyle name="Navadno 2 2 14" xfId="110"/>
    <cellStyle name="Navadno 2 2 16" xfId="117"/>
    <cellStyle name="Navadno 2 2 16 3" xfId="116"/>
    <cellStyle name="Navadno 2 2 16 4" xfId="115"/>
    <cellStyle name="Navadno 2 2 2" xfId="89"/>
    <cellStyle name="Navadno 2 2 2 2 2 2 4" xfId="104"/>
    <cellStyle name="Navadno 2 2 2 2 2 2 4 2" xfId="111"/>
    <cellStyle name="Navadno 2 2 2 2 2 2 4 5" xfId="114"/>
    <cellStyle name="Navadno 2 2 2 2 3 4" xfId="101"/>
    <cellStyle name="Navadno 2 2 2 2 3 4 2" xfId="108"/>
    <cellStyle name="Navadno 2 2 2 2 3 4 5" xfId="113"/>
    <cellStyle name="Navadno 2 2 3" xfId="90"/>
    <cellStyle name="Navadno 2 2 3 2" xfId="95"/>
    <cellStyle name="Navadno 2 2 3 2 9" xfId="105"/>
    <cellStyle name="Navadno 2 2 4" xfId="94"/>
    <cellStyle name="Navadno 2 2 4 2 8" xfId="106"/>
    <cellStyle name="Navadno 2 2 4 3 4" xfId="102"/>
    <cellStyle name="Navadno 2 2 4 3 4 2" xfId="109"/>
    <cellStyle name="Navadno 2 2 4 3 4 5" xfId="103"/>
    <cellStyle name="Navadno 2 2 5" xfId="81"/>
    <cellStyle name="Navadno 2 2 9 4" xfId="100"/>
    <cellStyle name="Navadno 2 2 9 4 2" xfId="107"/>
    <cellStyle name="Navadno 2 2 9 4 5" xfId="112"/>
    <cellStyle name="Navadno 2 3" xfId="97"/>
    <cellStyle name="Navadno 2 3 2" xfId="119"/>
    <cellStyle name="Navadno 2 4" xfId="80"/>
    <cellStyle name="Navadno 2 4 2" xfId="99"/>
    <cellStyle name="Navadno 3" xfId="1"/>
    <cellStyle name="Navadno 3 2" xfId="48"/>
    <cellStyle name="Navadno 3 2 2" xfId="86"/>
    <cellStyle name="Navadno 3 3" xfId="88"/>
    <cellStyle name="Navadno 3 4" xfId="118"/>
    <cellStyle name="Navadno 4" xfId="49"/>
    <cellStyle name="Navadno 4 2" xfId="50"/>
    <cellStyle name="Navadno 4 3" xfId="87"/>
    <cellStyle name="Navadno 5" xfId="51"/>
    <cellStyle name="Navadno 5 2" xfId="66"/>
    <cellStyle name="Navadno 5 2 2" xfId="92"/>
    <cellStyle name="Navadno 6" xfId="52"/>
    <cellStyle name="Navadno 7" xfId="64"/>
    <cellStyle name="Navadno 7 2" xfId="69"/>
    <cellStyle name="Navadno 7 2 2" xfId="73"/>
    <cellStyle name="Navadno 8" xfId="65"/>
    <cellStyle name="Navadno 8 2" xfId="93"/>
    <cellStyle name="Navadno 9" xfId="67"/>
    <cellStyle name="Neutral" xfId="53"/>
    <cellStyle name="Normal 2" xfId="2"/>
    <cellStyle name="Normal 2 2" xfId="74"/>
    <cellStyle name="normal 2 3" xfId="71"/>
    <cellStyle name="normal 3" xfId="54"/>
    <cellStyle name="Note" xfId="55"/>
    <cellStyle name="Odstotek 2" xfId="56"/>
    <cellStyle name="Output" xfId="57"/>
    <cellStyle name="Percent" xfId="58"/>
    <cellStyle name="Title" xfId="59"/>
    <cellStyle name="Total" xfId="60"/>
    <cellStyle name="Valuta 2" xfId="79"/>
    <cellStyle name="Vejica 2" xfId="4"/>
    <cellStyle name="Vejica 3" xfId="61"/>
    <cellStyle name="Vejica 4" xfId="62"/>
    <cellStyle name="Vejica 5" xfId="68"/>
    <cellStyle name="Vejica 6" xfId="78"/>
    <cellStyle name="Vejica 6 2" xfId="121"/>
    <cellStyle name="Vejica 6 3" xfId="122"/>
    <cellStyle name="Warning Text" xfId="63"/>
    <cellStyle name="ZPIZ - Naslov tabele" xfId="82"/>
    <cellStyle name="ZPIZ - Navadno" xfId="84"/>
    <cellStyle name="ZPIZ - Siva" xfId="85"/>
    <cellStyle name="ZPIZ - Zeleno" xfId="83"/>
  </cellStyles>
  <dxfs count="0"/>
  <tableStyles count="0" defaultTableStyle="TableStyleMedium9" defaultPivotStyle="PivotStyleLight16"/>
  <colors>
    <mruColors>
      <color rgb="FFD4E5F6"/>
      <color rgb="FF2C499F"/>
      <color rgb="FFDEF1EC"/>
      <color rgb="FF2E4B9E"/>
      <color rgb="FF46AD9E"/>
      <color rgb="FFF3F3F4"/>
      <color rgb="FF44ADA1"/>
      <color rgb="FFCCFFFF"/>
      <color rgb="FF295EC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="120" zoomScaleNormal="120" workbookViewId="0">
      <selection activeCell="C7" sqref="C7"/>
    </sheetView>
  </sheetViews>
  <sheetFormatPr defaultColWidth="9.140625" defaultRowHeight="12.75" x14ac:dyDescent="0.2"/>
  <cols>
    <col min="1" max="1" width="4.7109375" style="84" customWidth="1"/>
    <col min="2" max="2" width="6.7109375" style="84" customWidth="1"/>
    <col min="3" max="3" width="94" style="84" bestFit="1" customWidth="1"/>
    <col min="4" max="4" width="9.140625" style="83"/>
    <col min="5" max="16384" width="9.140625" style="84"/>
  </cols>
  <sheetData>
    <row r="1" spans="1:4" ht="20.100000000000001" customHeight="1" x14ac:dyDescent="0.3">
      <c r="A1" s="544" t="s">
        <v>122</v>
      </c>
      <c r="B1" s="545"/>
      <c r="C1" s="545"/>
    </row>
    <row r="2" spans="1:4" ht="20.100000000000001" customHeight="1" x14ac:dyDescent="0.3">
      <c r="A2" s="546" t="s">
        <v>427</v>
      </c>
      <c r="B2" s="547"/>
      <c r="C2" s="547"/>
    </row>
    <row r="3" spans="1:4" ht="15" customHeight="1" x14ac:dyDescent="0.2">
      <c r="A3" s="85"/>
      <c r="B3" s="85"/>
      <c r="C3" s="85"/>
    </row>
    <row r="4" spans="1:4" ht="39.950000000000003" customHeight="1" x14ac:dyDescent="0.4">
      <c r="A4" s="549" t="s">
        <v>60</v>
      </c>
      <c r="B4" s="550"/>
      <c r="C4" s="550"/>
    </row>
    <row r="5" spans="1:4" ht="20.100000000000001" customHeight="1" x14ac:dyDescent="0.2">
      <c r="A5" s="481"/>
      <c r="B5" s="481"/>
      <c r="C5" s="481"/>
    </row>
    <row r="6" spans="1:4" ht="30" customHeight="1" x14ac:dyDescent="0.2">
      <c r="A6" s="92" t="s">
        <v>315</v>
      </c>
      <c r="B6" s="542" t="s">
        <v>137</v>
      </c>
      <c r="C6" s="548"/>
    </row>
    <row r="7" spans="1:4" s="90" customFormat="1" ht="18" customHeight="1" x14ac:dyDescent="0.25">
      <c r="A7" s="484"/>
      <c r="B7" s="485" t="s">
        <v>61</v>
      </c>
      <c r="C7" s="486" t="s">
        <v>426</v>
      </c>
      <c r="D7" s="89"/>
    </row>
    <row r="8" spans="1:4" s="90" customFormat="1" ht="30" customHeight="1" x14ac:dyDescent="0.25">
      <c r="A8" s="484"/>
      <c r="B8" s="86" t="s">
        <v>62</v>
      </c>
      <c r="C8" s="449" t="s">
        <v>135</v>
      </c>
    </row>
    <row r="9" spans="1:4" s="91" customFormat="1" ht="18" customHeight="1" x14ac:dyDescent="0.25">
      <c r="A9" s="487"/>
      <c r="B9" s="88" t="s">
        <v>63</v>
      </c>
      <c r="C9" s="449" t="s">
        <v>136</v>
      </c>
    </row>
    <row r="10" spans="1:4" ht="30" customHeight="1" x14ac:dyDescent="0.2">
      <c r="A10" s="92" t="s">
        <v>64</v>
      </c>
      <c r="B10" s="93" t="s">
        <v>65</v>
      </c>
      <c r="C10" s="85"/>
    </row>
    <row r="11" spans="1:4" s="90" customFormat="1" ht="18" customHeight="1" x14ac:dyDescent="0.25">
      <c r="A11" s="484"/>
      <c r="B11" s="485" t="s">
        <v>66</v>
      </c>
      <c r="C11" s="486" t="s">
        <v>425</v>
      </c>
      <c r="D11" s="89"/>
    </row>
    <row r="12" spans="1:4" s="90" customFormat="1" ht="18" customHeight="1" x14ac:dyDescent="0.25">
      <c r="A12" s="484"/>
      <c r="B12" s="485" t="s">
        <v>67</v>
      </c>
      <c r="C12" s="486" t="s">
        <v>149</v>
      </c>
      <c r="D12" s="89"/>
    </row>
    <row r="13" spans="1:4" s="90" customFormat="1" ht="18" customHeight="1" x14ac:dyDescent="0.2">
      <c r="A13" s="484"/>
      <c r="B13" s="86" t="s">
        <v>68</v>
      </c>
      <c r="C13" s="488" t="s">
        <v>150</v>
      </c>
      <c r="D13" s="89"/>
    </row>
    <row r="14" spans="1:4" ht="30" customHeight="1" x14ac:dyDescent="0.2">
      <c r="A14" s="92" t="s">
        <v>69</v>
      </c>
      <c r="B14" s="542" t="s">
        <v>134</v>
      </c>
      <c r="C14" s="548"/>
    </row>
    <row r="15" spans="1:4" s="90" customFormat="1" ht="18" customHeight="1" x14ac:dyDescent="0.25">
      <c r="A15" s="484"/>
      <c r="B15" s="485" t="s">
        <v>70</v>
      </c>
      <c r="C15" s="486" t="s">
        <v>134</v>
      </c>
      <c r="D15" s="89"/>
    </row>
    <row r="16" spans="1:4" s="90" customFormat="1" ht="30" customHeight="1" x14ac:dyDescent="0.25">
      <c r="A16" s="92" t="s">
        <v>71</v>
      </c>
      <c r="B16" s="93" t="s">
        <v>145</v>
      </c>
      <c r="C16" s="484"/>
      <c r="D16" s="89"/>
    </row>
    <row r="17" spans="1:4" s="90" customFormat="1" ht="18" customHeight="1" x14ac:dyDescent="0.25">
      <c r="A17" s="484"/>
      <c r="B17" s="485" t="s">
        <v>72</v>
      </c>
      <c r="C17" s="486" t="s">
        <v>424</v>
      </c>
      <c r="D17" s="89"/>
    </row>
    <row r="18" spans="1:4" s="90" customFormat="1" ht="18" customHeight="1" x14ac:dyDescent="0.25">
      <c r="A18" s="484"/>
      <c r="B18" s="485" t="s">
        <v>73</v>
      </c>
      <c r="C18" s="486" t="s">
        <v>423</v>
      </c>
      <c r="D18" s="89"/>
    </row>
    <row r="19" spans="1:4" s="90" customFormat="1" ht="18" customHeight="1" x14ac:dyDescent="0.25">
      <c r="A19" s="484"/>
      <c r="B19" s="485" t="s">
        <v>74</v>
      </c>
      <c r="C19" s="486" t="s">
        <v>422</v>
      </c>
      <c r="D19" s="89"/>
    </row>
    <row r="20" spans="1:4" s="90" customFormat="1" ht="18" customHeight="1" x14ac:dyDescent="0.25">
      <c r="A20" s="484"/>
      <c r="B20" s="485" t="s">
        <v>126</v>
      </c>
      <c r="C20" s="486" t="s">
        <v>421</v>
      </c>
      <c r="D20" s="89"/>
    </row>
    <row r="21" spans="1:4" s="90" customFormat="1" ht="30" customHeight="1" x14ac:dyDescent="0.25">
      <c r="A21" s="484"/>
      <c r="B21" s="86" t="s">
        <v>143</v>
      </c>
      <c r="C21" s="449" t="s">
        <v>420</v>
      </c>
    </row>
    <row r="22" spans="1:4" s="90" customFormat="1" ht="18" customHeight="1" x14ac:dyDescent="0.25">
      <c r="A22" s="484"/>
      <c r="B22" s="485" t="s">
        <v>288</v>
      </c>
      <c r="C22" s="486" t="s">
        <v>271</v>
      </c>
      <c r="D22" s="89"/>
    </row>
    <row r="23" spans="1:4" s="90" customFormat="1" ht="18" customHeight="1" x14ac:dyDescent="0.25">
      <c r="A23" s="484"/>
      <c r="B23" s="485" t="s">
        <v>289</v>
      </c>
      <c r="C23" s="486" t="s">
        <v>419</v>
      </c>
      <c r="D23" s="89"/>
    </row>
    <row r="24" spans="1:4" s="90" customFormat="1" ht="30" customHeight="1" x14ac:dyDescent="0.25">
      <c r="A24" s="92" t="s">
        <v>75</v>
      </c>
      <c r="B24" s="93" t="s">
        <v>297</v>
      </c>
      <c r="C24" s="484"/>
      <c r="D24" s="89"/>
    </row>
    <row r="25" spans="1:4" s="90" customFormat="1" ht="18" customHeight="1" x14ac:dyDescent="0.25">
      <c r="A25" s="484"/>
      <c r="B25" s="485" t="s">
        <v>76</v>
      </c>
      <c r="C25" s="486" t="s">
        <v>418</v>
      </c>
      <c r="D25" s="89"/>
    </row>
    <row r="26" spans="1:4" s="90" customFormat="1" ht="18" customHeight="1" x14ac:dyDescent="0.25">
      <c r="A26" s="484"/>
      <c r="B26" s="485" t="s">
        <v>77</v>
      </c>
      <c r="C26" s="486" t="s">
        <v>296</v>
      </c>
      <c r="D26" s="89"/>
    </row>
    <row r="27" spans="1:4" s="90" customFormat="1" ht="30" customHeight="1" x14ac:dyDescent="0.25">
      <c r="A27" s="87" t="s">
        <v>316</v>
      </c>
      <c r="B27" s="542" t="s">
        <v>146</v>
      </c>
      <c r="C27" s="543"/>
      <c r="D27" s="89"/>
    </row>
    <row r="28" spans="1:4" s="90" customFormat="1" ht="30" customHeight="1" x14ac:dyDescent="0.25">
      <c r="A28" s="484"/>
      <c r="B28" s="86" t="s">
        <v>78</v>
      </c>
      <c r="C28" s="449" t="s">
        <v>307</v>
      </c>
    </row>
    <row r="29" spans="1:4" s="90" customFormat="1" ht="42" customHeight="1" x14ac:dyDescent="0.25">
      <c r="A29" s="484"/>
      <c r="B29" s="86" t="s">
        <v>79</v>
      </c>
      <c r="C29" s="449" t="s">
        <v>308</v>
      </c>
    </row>
    <row r="30" spans="1:4" s="90" customFormat="1" ht="30" customHeight="1" x14ac:dyDescent="0.25">
      <c r="A30" s="484"/>
      <c r="B30" s="86" t="s">
        <v>127</v>
      </c>
      <c r="C30" s="449" t="s">
        <v>336</v>
      </c>
    </row>
    <row r="31" spans="1:4" s="90" customFormat="1" ht="18" customHeight="1" x14ac:dyDescent="0.25">
      <c r="A31" s="484"/>
      <c r="B31" s="485" t="s">
        <v>148</v>
      </c>
      <c r="C31" s="486" t="s">
        <v>151</v>
      </c>
      <c r="D31" s="89"/>
    </row>
    <row r="32" spans="1:4" s="90" customFormat="1" ht="30" customHeight="1" x14ac:dyDescent="0.25">
      <c r="A32" s="92" t="s">
        <v>128</v>
      </c>
      <c r="B32" s="542" t="s">
        <v>83</v>
      </c>
      <c r="C32" s="543"/>
      <c r="D32" s="89"/>
    </row>
    <row r="33" spans="1:5" s="90" customFormat="1" ht="18" customHeight="1" x14ac:dyDescent="0.25">
      <c r="A33" s="484"/>
      <c r="B33" s="485" t="s">
        <v>80</v>
      </c>
      <c r="C33" s="486" t="s">
        <v>416</v>
      </c>
      <c r="D33" s="89"/>
    </row>
    <row r="34" spans="1:5" s="90" customFormat="1" ht="18" customHeight="1" x14ac:dyDescent="0.25">
      <c r="A34" s="484"/>
      <c r="B34" s="485" t="s">
        <v>81</v>
      </c>
      <c r="C34" s="486" t="s">
        <v>415</v>
      </c>
      <c r="D34" s="89"/>
    </row>
    <row r="35" spans="1:5" s="90" customFormat="1" ht="18" customHeight="1" x14ac:dyDescent="0.25">
      <c r="A35" s="484"/>
      <c r="B35" s="485" t="s">
        <v>147</v>
      </c>
      <c r="C35" s="486" t="s">
        <v>338</v>
      </c>
      <c r="D35" s="89"/>
    </row>
    <row r="36" spans="1:5" s="90" customFormat="1" ht="18" customHeight="1" x14ac:dyDescent="0.25">
      <c r="A36" s="92"/>
      <c r="B36" s="485" t="s">
        <v>350</v>
      </c>
      <c r="C36" s="489" t="s">
        <v>349</v>
      </c>
    </row>
    <row r="37" spans="1:5" s="90" customFormat="1" ht="18" customHeight="1" x14ac:dyDescent="0.25">
      <c r="A37" s="92" t="s">
        <v>82</v>
      </c>
      <c r="B37" s="542" t="s">
        <v>379</v>
      </c>
      <c r="C37" s="543"/>
    </row>
    <row r="38" spans="1:5" s="90" customFormat="1" ht="18" customHeight="1" x14ac:dyDescent="0.25">
      <c r="A38" s="484"/>
      <c r="B38" s="86" t="s">
        <v>84</v>
      </c>
      <c r="C38" s="462" t="s">
        <v>414</v>
      </c>
    </row>
    <row r="39" spans="1:5" s="90" customFormat="1" ht="30" customHeight="1" x14ac:dyDescent="0.25">
      <c r="A39" s="484"/>
      <c r="B39" s="86" t="s">
        <v>306</v>
      </c>
      <c r="C39" s="490" t="s">
        <v>347</v>
      </c>
    </row>
    <row r="40" spans="1:5" s="90" customFormat="1" ht="18" customHeight="1" x14ac:dyDescent="0.25">
      <c r="A40" s="484"/>
      <c r="B40" s="86" t="s">
        <v>375</v>
      </c>
      <c r="C40" s="490" t="s">
        <v>413</v>
      </c>
    </row>
    <row r="41" spans="1:5" s="90" customFormat="1" ht="30" customHeight="1" x14ac:dyDescent="0.25">
      <c r="A41" s="92" t="s">
        <v>85</v>
      </c>
      <c r="B41" s="551" t="s">
        <v>270</v>
      </c>
      <c r="C41" s="552"/>
      <c r="D41" s="89"/>
      <c r="E41"/>
    </row>
    <row r="42" spans="1:5" s="90" customFormat="1" ht="18" customHeight="1" x14ac:dyDescent="0.25">
      <c r="A42" s="484"/>
      <c r="B42" s="485" t="s">
        <v>86</v>
      </c>
      <c r="C42" s="486" t="s">
        <v>412</v>
      </c>
      <c r="D42" s="89"/>
    </row>
    <row r="43" spans="1:5" s="90" customFormat="1" ht="18" customHeight="1" x14ac:dyDescent="0.25">
      <c r="A43" s="484"/>
      <c r="B43" s="485" t="s">
        <v>121</v>
      </c>
      <c r="C43" s="486" t="s">
        <v>348</v>
      </c>
      <c r="D43" s="89"/>
    </row>
    <row r="44" spans="1:5" s="90" customFormat="1" ht="18" customHeight="1" x14ac:dyDescent="0.25">
      <c r="A44" s="484"/>
      <c r="B44" s="485" t="s">
        <v>129</v>
      </c>
      <c r="C44" s="486" t="s">
        <v>411</v>
      </c>
      <c r="D44" s="89"/>
    </row>
    <row r="45" spans="1:5" s="90" customFormat="1" ht="18" customHeight="1" x14ac:dyDescent="0.25">
      <c r="A45" s="484"/>
      <c r="B45" s="485" t="s">
        <v>130</v>
      </c>
      <c r="C45" s="486" t="s">
        <v>410</v>
      </c>
      <c r="D45" s="89"/>
    </row>
    <row r="46" spans="1:5" s="90" customFormat="1" ht="18" customHeight="1" x14ac:dyDescent="0.25">
      <c r="A46" s="484"/>
      <c r="B46" s="485" t="s">
        <v>131</v>
      </c>
      <c r="C46" s="486" t="s">
        <v>409</v>
      </c>
      <c r="D46" s="89"/>
    </row>
    <row r="47" spans="1:5" s="90" customFormat="1" ht="30" customHeight="1" x14ac:dyDescent="0.25">
      <c r="A47" s="484"/>
      <c r="B47" s="86" t="s">
        <v>132</v>
      </c>
      <c r="C47" s="449" t="s">
        <v>342</v>
      </c>
    </row>
    <row r="48" spans="1:5" s="90" customFormat="1" ht="18" customHeight="1" x14ac:dyDescent="0.25">
      <c r="A48" s="484"/>
      <c r="B48" s="485" t="s">
        <v>133</v>
      </c>
      <c r="C48" s="486" t="s">
        <v>58</v>
      </c>
      <c r="D48" s="89"/>
    </row>
    <row r="49" spans="1:4" s="90" customFormat="1" ht="30" customHeight="1" x14ac:dyDescent="0.25">
      <c r="A49" s="92" t="s">
        <v>87</v>
      </c>
      <c r="B49" s="542" t="s">
        <v>91</v>
      </c>
      <c r="C49" s="543"/>
      <c r="D49" s="89"/>
    </row>
    <row r="50" spans="1:4" s="90" customFormat="1" ht="42" customHeight="1" x14ac:dyDescent="0.25">
      <c r="A50" s="484"/>
      <c r="B50" s="86" t="s">
        <v>88</v>
      </c>
      <c r="C50" s="449" t="s">
        <v>408</v>
      </c>
    </row>
    <row r="51" spans="1:4" s="90" customFormat="1" ht="18" customHeight="1" x14ac:dyDescent="0.25">
      <c r="A51" s="484"/>
      <c r="B51" s="485" t="s">
        <v>89</v>
      </c>
      <c r="C51" s="486" t="s">
        <v>59</v>
      </c>
      <c r="D51" s="89"/>
    </row>
    <row r="52" spans="1:4" s="90" customFormat="1" ht="30" customHeight="1" x14ac:dyDescent="0.25">
      <c r="A52" s="92" t="s">
        <v>90</v>
      </c>
      <c r="B52" s="542" t="s">
        <v>92</v>
      </c>
      <c r="C52" s="543"/>
      <c r="D52" s="89"/>
    </row>
    <row r="53" spans="1:4" s="90" customFormat="1" ht="30" customHeight="1" x14ac:dyDescent="0.25">
      <c r="A53" s="484"/>
      <c r="B53" s="86" t="s">
        <v>334</v>
      </c>
      <c r="C53" s="449" t="s">
        <v>361</v>
      </c>
    </row>
  </sheetData>
  <mergeCells count="11">
    <mergeCell ref="B52:C52"/>
    <mergeCell ref="A1:C1"/>
    <mergeCell ref="A2:C2"/>
    <mergeCell ref="B6:C6"/>
    <mergeCell ref="A4:C4"/>
    <mergeCell ref="B14:C14"/>
    <mergeCell ref="B32:C32"/>
    <mergeCell ref="B27:C27"/>
    <mergeCell ref="B37:C37"/>
    <mergeCell ref="B41:C41"/>
    <mergeCell ref="B49:C49"/>
  </mergeCells>
  <hyperlinks>
    <hyperlink ref="C8" location="I.2!A1" display="POVPREČNO ŠTEVILO UŽIVALCEV POKOJNIN IN UŽIVALCEV 20 % PREDČASNE ALI STAROSTNE POKOJNINE po letih"/>
    <hyperlink ref="C9" location="I.3!A1" display="STOPNJE RASTI POVPREČNEGA ŠTEVILA UŽIVALCEV POKOJNIN po letih, v %"/>
    <hyperlink ref="C11" location="II.1!A1" display="ZAVAROVANCI, 7/2018"/>
    <hyperlink ref="C12" location="II.2!A1" display="POVPREČNO ŠTEVILO ZAVAROVANCEV  po letih"/>
    <hyperlink ref="C13" location="II.3!A1" display="STOPNJE RASTI POVPREČNEGA ŠTEVILA ZAVAROVANCEV po letih, v %"/>
    <hyperlink ref="C15" location="III.1!A1" display="RAZMERJE ZAVAROVANCI : UŽIVALCI POKOJNIN po letih"/>
    <hyperlink ref="C17" location="IV.1!A1" display="ZNESKI OSNOV IN POKOJNIN, 8/2018"/>
    <hyperlink ref="C18" location="IV.2!A1" display="POVPREČNA POKOJNINA, 8/2018"/>
    <hyperlink ref="C19" location="IV.3!A1" display="POVPREČNA POKOJNINA BREZ SORAZMERNIH DELOV POKOJNIN IN DELNIH POKOJNIN, 8/2018"/>
    <hyperlink ref="C20" location="IV.4!A1" display="POVPREČNA POKOJNINA Z DELOM VDOVSKE POKOJNINE, 8/2018"/>
    <hyperlink ref="C21" location="IV.5!A1" display="POVPREČNA STAROSTNA POKOJNINA Z DOPOLNJENIMI 40 ALI VEČ LETI POKOJNINSKE DOBE brez sorazmernih delov pokojnin in delnih pokojnin, 8/2018"/>
    <hyperlink ref="C22" location="IV.6!A1" display="POVPREČNA STAROSTNA POKOJNINA IN STOPNJE RASTI po letih"/>
    <hyperlink ref="C23" location="IV.7!A1" display="RAZPOREDITEV POKOJNIN brez uživalcev sorazmernih delov pokojnin in delnih pokojnin, 8/2018"/>
    <hyperlink ref="C25" location="V.1!A1" display="POVPREČNA NETO POKOJNINA, 1-7/2018"/>
    <hyperlink ref="C26" location="V.2!A1" display="RAZMERJE - NETO POKOJNINE : NETO PLAČE po letih"/>
    <hyperlink ref="C28" location="VI.1!A1" display="POVPREČNA STAROST NOVIH UŽIVALCEV POKOJNIN IZ OBVEZNEGA ZAVAROVANJA (brez uživalcev predčasne pokojnine in uživalcev z zavarovalno dobo s povečanjem) po letih"/>
    <hyperlink ref="C29" location="VI.2!A1" display="POVPREČNA DOPOLNJENA POKOJNINSKA DOBA NOVIH UŽIVALCEV POKOJNIN IZ OBVEZNEGA ZAVAROVANJA (brez uživalcev predčasne pokojnine in uživalcev z zavarovalno dobo s povečanjem) po letih"/>
    <hyperlink ref="C30" location="VI.3!A1" display="POVPREČNA DOBA PREJEMANJA POKOJNINE UŽIVALCEV, KI JIM JE PRENEHALA PRAVICA DO POKOJNINE po letih, stanje december"/>
    <hyperlink ref="C31" location="VI.4!A1" display="NOVI UŽIVALCI STAROSTNE POKOJNINE - POVPREČNA POKOJNINA IN STOPNJE RASTI po letih"/>
    <hyperlink ref="C33" location="VII.1!A1" display="UŽIVALCI NADOMESTIL PO ZPIZ-1 in ZPIZ-2, 8/2018"/>
    <hyperlink ref="C34" location="VII.2!A1" display="UŽIVALCI NADOMESTIL PO ZPIZ, 8/2018"/>
    <hyperlink ref="C35" location="VII.3!A1" display="UŽIVALCI NADOMESTIL, po letih"/>
    <hyperlink ref="C38" location="VIII.1!A1" display="UŽIVALCI DODATKA ZA POMOČ IN POSTREŽBO, 10/2019"/>
    <hyperlink ref="C40" location="VIII.3!A1" display="PREJEMNIKI LETNEGA DODATKA, 8/2018"/>
    <hyperlink ref="C42" location="IX.1!A1" display="UŽIVALCI INVALIDNINE, 8/2018"/>
    <hyperlink ref="C43" location="IX.2!A1" display="POVPREČNO ŠTEVILO UŽIVALCEV INVALIDNINE, po letih"/>
    <hyperlink ref="C44" location="IX.3!A1" display="UŽIVALCI VOJAŠKE POKOJNINE, 8/2018"/>
    <hyperlink ref="C45" location="IX.4!A1" display="UŽIVALCI KMEČKE POKOJNINE, 8/2018"/>
    <hyperlink ref="C46" location="IX.5!A1" display="UŽIVALCI DODATKA K POKOJNINI, 8/2018"/>
    <hyperlink ref="C47" location="IX.6!A1" display="POVPREČNO ŠTEVILO UŽIVALCEV IN STOPNJA RASTI PO POSEBNIH ZAKONIH IN PREDPISIH, po letih"/>
    <hyperlink ref="C48" location="IX.7!A1" display="UŽIVALCI KMEČKIH PREŽIVNIN po letih"/>
    <hyperlink ref="C50" location="X.1!A1" display="PREGLED PRIHODKOV IN ODHODKOV TER FINANČNI REZULTAT POSLOVANJA ZAVODA V OBDOBJU JANUAR-AVGUST 2018 V PRIMERJAVI Z REALIZACIJO V OBDOBJU JANUAR-AVGUST 2017 TER S FINANČNIM NAČRTOM ZAVODA ZA LETO 2018"/>
    <hyperlink ref="C51" location="X.2!A1" display="DELEŽ ODHODKOV ZPIZ V BRUTO DOMAČEM PROIZVODU po letih, v %"/>
    <hyperlink ref="C53" location="XI.1!A1" display="UPRAVIČENCI DO POKOJNIN in DRUGIH PREJEMKOV PIZ TER DO POVRAČIL PRISPEVKOV IZ PIZ, za leto 2017"/>
    <hyperlink ref="C7" location="I.1!A1" display="UŽIVALCI POKOJNIN IN UŽIVALCI 20 % PREDČASNE ALI STAROSTNE POKOJNINE, 8/2018"/>
    <hyperlink ref="C36" location="VII.4!A1" display="STOPNJE RASTI POVPREČNEGA ŠTEVILA UŽIVALCEV NADOMESTIL po letih"/>
    <hyperlink ref="C39" location="VIII.2!A1" display="POVPREČNO ŠTEVILO IN STOPNJE RASTI POVPREČNEGA ŠTEVILA UŽIVALCEV DODATKA ZA POMOČ IN POSTREŽBO po letih"/>
  </hyperlink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J1"/>
    </sheetView>
  </sheetViews>
  <sheetFormatPr defaultRowHeight="15" x14ac:dyDescent="0.25"/>
  <cols>
    <col min="1" max="1" width="32.7109375" customWidth="1"/>
    <col min="2" max="5" width="8.7109375" customWidth="1"/>
    <col min="6" max="10" width="9.7109375" customWidth="1"/>
  </cols>
  <sheetData>
    <row r="1" spans="1:10" ht="21.95" customHeight="1" x14ac:dyDescent="0.25">
      <c r="A1" s="597" t="s">
        <v>423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x14ac:dyDescent="0.25">
      <c r="A2" s="559" t="s">
        <v>153</v>
      </c>
      <c r="B2" s="598" t="s">
        <v>164</v>
      </c>
      <c r="C2" s="599"/>
      <c r="D2" s="599"/>
      <c r="E2" s="600"/>
      <c r="F2" s="598" t="s">
        <v>152</v>
      </c>
      <c r="G2" s="599"/>
      <c r="H2" s="599"/>
      <c r="I2" s="599"/>
      <c r="J2" s="600"/>
    </row>
    <row r="3" spans="1:10" x14ac:dyDescent="0.25">
      <c r="A3" s="560"/>
      <c r="B3" s="601" t="s">
        <v>404</v>
      </c>
      <c r="C3" s="602"/>
      <c r="D3" s="601" t="s">
        <v>405</v>
      </c>
      <c r="E3" s="602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</row>
    <row r="4" spans="1:10" x14ac:dyDescent="0.25">
      <c r="A4" s="561"/>
      <c r="B4" s="603"/>
      <c r="C4" s="604"/>
      <c r="D4" s="603"/>
      <c r="E4" s="604"/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</row>
    <row r="5" spans="1:10" ht="18" customHeight="1" x14ac:dyDescent="0.25">
      <c r="A5" s="605" t="s">
        <v>165</v>
      </c>
      <c r="B5" s="606"/>
      <c r="C5" s="606"/>
      <c r="D5" s="606"/>
      <c r="E5" s="606"/>
      <c r="F5" s="606"/>
      <c r="G5" s="606"/>
      <c r="H5" s="606"/>
      <c r="I5" s="606"/>
      <c r="J5" s="607"/>
    </row>
    <row r="6" spans="1:10" ht="18" customHeight="1" x14ac:dyDescent="0.25">
      <c r="A6" s="122" t="s">
        <v>281</v>
      </c>
      <c r="B6" s="592">
        <v>671.01</v>
      </c>
      <c r="C6" s="593"/>
      <c r="D6" s="592">
        <v>662.97</v>
      </c>
      <c r="E6" s="593"/>
      <c r="F6" s="308">
        <v>101.41617798198416</v>
      </c>
      <c r="G6" s="308">
        <v>104.08581134533948</v>
      </c>
      <c r="H6" s="308">
        <v>103.04806018403382</v>
      </c>
      <c r="I6" s="308">
        <v>104.08581134533948</v>
      </c>
      <c r="J6" s="242">
        <v>103.04806018403382</v>
      </c>
    </row>
    <row r="7" spans="1:10" ht="18" customHeight="1" x14ac:dyDescent="0.25">
      <c r="A7" s="96" t="s">
        <v>282</v>
      </c>
      <c r="B7" s="594">
        <v>674.42</v>
      </c>
      <c r="C7" s="595"/>
      <c r="D7" s="594">
        <v>668.64</v>
      </c>
      <c r="E7" s="595"/>
      <c r="F7" s="307">
        <v>101.32816490880134</v>
      </c>
      <c r="G7" s="307">
        <v>103.37839909255342</v>
      </c>
      <c r="H7" s="307">
        <v>102.37471866244086</v>
      </c>
      <c r="I7" s="307">
        <v>103.37839909255342</v>
      </c>
      <c r="J7" s="244">
        <v>102.37471866244086</v>
      </c>
    </row>
    <row r="8" spans="1:10" ht="18" customHeight="1" x14ac:dyDescent="0.25">
      <c r="A8" s="122" t="s">
        <v>283</v>
      </c>
      <c r="B8" s="592">
        <v>667.51</v>
      </c>
      <c r="C8" s="593"/>
      <c r="D8" s="592">
        <v>657.19</v>
      </c>
      <c r="E8" s="593"/>
      <c r="F8" s="308">
        <v>101.50545155943492</v>
      </c>
      <c r="G8" s="308">
        <v>104.81761223560447</v>
      </c>
      <c r="H8" s="308">
        <v>103.74445514388999</v>
      </c>
      <c r="I8" s="308">
        <v>104.81761223560447</v>
      </c>
      <c r="J8" s="242">
        <v>103.74445514388999</v>
      </c>
    </row>
    <row r="9" spans="1:10" ht="18" customHeight="1" x14ac:dyDescent="0.25">
      <c r="A9" s="96" t="s">
        <v>284</v>
      </c>
      <c r="B9" s="594">
        <v>516.5</v>
      </c>
      <c r="C9" s="595"/>
      <c r="D9" s="594">
        <v>510.8</v>
      </c>
      <c r="E9" s="595"/>
      <c r="F9" s="307">
        <v>101.40374987729459</v>
      </c>
      <c r="G9" s="307">
        <v>103.79614557585258</v>
      </c>
      <c r="H9" s="307">
        <v>102.83459494282492</v>
      </c>
      <c r="I9" s="307">
        <v>103.79614557585258</v>
      </c>
      <c r="J9" s="244">
        <v>102.83459494282492</v>
      </c>
    </row>
    <row r="10" spans="1:10" ht="18" customHeight="1" x14ac:dyDescent="0.25">
      <c r="A10" s="122" t="s">
        <v>282</v>
      </c>
      <c r="B10" s="592">
        <v>508.47</v>
      </c>
      <c r="C10" s="593"/>
      <c r="D10" s="592">
        <v>503.62</v>
      </c>
      <c r="E10" s="593"/>
      <c r="F10" s="308">
        <v>101.34941199920272</v>
      </c>
      <c r="G10" s="308">
        <v>103.44427716971151</v>
      </c>
      <c r="H10" s="308">
        <v>102.49928766231123</v>
      </c>
      <c r="I10" s="308">
        <v>103.44427716971151</v>
      </c>
      <c r="J10" s="242">
        <v>102.49928766231123</v>
      </c>
    </row>
    <row r="11" spans="1:10" ht="18" customHeight="1" x14ac:dyDescent="0.25">
      <c r="A11" s="96" t="s">
        <v>283</v>
      </c>
      <c r="B11" s="594">
        <v>528.32000000000005</v>
      </c>
      <c r="C11" s="595"/>
      <c r="D11" s="594">
        <v>521.38</v>
      </c>
      <c r="E11" s="595"/>
      <c r="F11" s="307">
        <v>101.48095503351838</v>
      </c>
      <c r="G11" s="307">
        <v>104.28123087855043</v>
      </c>
      <c r="H11" s="307">
        <v>103.29674683995721</v>
      </c>
      <c r="I11" s="307">
        <v>104.28123087855043</v>
      </c>
      <c r="J11" s="244">
        <v>103.29674683995721</v>
      </c>
    </row>
    <row r="12" spans="1:10" ht="18" customHeight="1" x14ac:dyDescent="0.25">
      <c r="A12" s="122" t="s">
        <v>285</v>
      </c>
      <c r="B12" s="592">
        <v>417.47</v>
      </c>
      <c r="C12" s="593"/>
      <c r="D12" s="592">
        <v>412.74</v>
      </c>
      <c r="E12" s="593"/>
      <c r="F12" s="308">
        <v>101.21466324007177</v>
      </c>
      <c r="G12" s="308">
        <v>103.67804102716931</v>
      </c>
      <c r="H12" s="308">
        <v>102.74320422184606</v>
      </c>
      <c r="I12" s="308">
        <v>103.67804102716931</v>
      </c>
      <c r="J12" s="242">
        <v>102.74320422184606</v>
      </c>
    </row>
    <row r="13" spans="1:10" ht="18" customHeight="1" x14ac:dyDescent="0.25">
      <c r="A13" s="96" t="s">
        <v>282</v>
      </c>
      <c r="B13" s="594">
        <v>347.14</v>
      </c>
      <c r="C13" s="595"/>
      <c r="D13" s="594">
        <v>340.54</v>
      </c>
      <c r="E13" s="595"/>
      <c r="F13" s="307">
        <v>101.17455043572032</v>
      </c>
      <c r="G13" s="307">
        <v>104.79698113207547</v>
      </c>
      <c r="H13" s="307">
        <v>104.20759509164907</v>
      </c>
      <c r="I13" s="307">
        <v>104.79698113207547</v>
      </c>
      <c r="J13" s="244">
        <v>104.20759509164907</v>
      </c>
    </row>
    <row r="14" spans="1:10" ht="18" customHeight="1" x14ac:dyDescent="0.25">
      <c r="A14" s="122" t="s">
        <v>283</v>
      </c>
      <c r="B14" s="592">
        <v>425.16</v>
      </c>
      <c r="C14" s="593"/>
      <c r="D14" s="592">
        <v>420.71</v>
      </c>
      <c r="E14" s="593"/>
      <c r="F14" s="308">
        <v>101.24785673461611</v>
      </c>
      <c r="G14" s="308">
        <v>103.57377768033327</v>
      </c>
      <c r="H14" s="308">
        <v>102.5946789572512</v>
      </c>
      <c r="I14" s="308">
        <v>103.57377768033327</v>
      </c>
      <c r="J14" s="242">
        <v>102.5946789572512</v>
      </c>
    </row>
    <row r="15" spans="1:10" ht="18" customHeight="1" x14ac:dyDescent="0.25">
      <c r="A15" s="96" t="s">
        <v>139</v>
      </c>
      <c r="B15" s="594">
        <v>67.819999999999993</v>
      </c>
      <c r="C15" s="595"/>
      <c r="D15" s="594">
        <v>66.959999999999994</v>
      </c>
      <c r="E15" s="595"/>
      <c r="F15" s="307">
        <v>101.49655791679137</v>
      </c>
      <c r="G15" s="307">
        <v>104.09823484267073</v>
      </c>
      <c r="H15" s="307">
        <v>102.98369732390033</v>
      </c>
      <c r="I15" s="307">
        <v>104.09823484267073</v>
      </c>
      <c r="J15" s="244">
        <v>102.98369732390033</v>
      </c>
    </row>
    <row r="16" spans="1:10" ht="18" customHeight="1" x14ac:dyDescent="0.25">
      <c r="A16" s="122" t="s">
        <v>282</v>
      </c>
      <c r="B16" s="592">
        <v>61.19</v>
      </c>
      <c r="C16" s="593"/>
      <c r="D16" s="592">
        <v>60.37</v>
      </c>
      <c r="E16" s="593"/>
      <c r="F16" s="308">
        <v>101.45912783949593</v>
      </c>
      <c r="G16" s="308">
        <v>104.3663653419751</v>
      </c>
      <c r="H16" s="308">
        <v>103.16131237183868</v>
      </c>
      <c r="I16" s="308">
        <v>104.3663653419751</v>
      </c>
      <c r="J16" s="242">
        <v>103.16131237183868</v>
      </c>
    </row>
    <row r="17" spans="1:10" ht="18" customHeight="1" x14ac:dyDescent="0.25">
      <c r="A17" s="96" t="s">
        <v>283</v>
      </c>
      <c r="B17" s="594">
        <v>69.39</v>
      </c>
      <c r="C17" s="595"/>
      <c r="D17" s="594">
        <v>68.52</v>
      </c>
      <c r="E17" s="595"/>
      <c r="F17" s="307">
        <v>101.4918824045634</v>
      </c>
      <c r="G17" s="307">
        <v>104.04858299595142</v>
      </c>
      <c r="H17" s="307">
        <v>102.99113182023147</v>
      </c>
      <c r="I17" s="307">
        <v>104.04858299595142</v>
      </c>
      <c r="J17" s="244">
        <v>102.99113182023147</v>
      </c>
    </row>
    <row r="18" spans="1:10" ht="18" customHeight="1" x14ac:dyDescent="0.25">
      <c r="A18" s="122" t="s">
        <v>138</v>
      </c>
      <c r="B18" s="592">
        <v>176.57</v>
      </c>
      <c r="C18" s="593"/>
      <c r="D18" s="592">
        <v>176.91</v>
      </c>
      <c r="E18" s="593"/>
      <c r="F18" s="308">
        <v>101.17465046986018</v>
      </c>
      <c r="G18" s="308">
        <v>101.82814302191464</v>
      </c>
      <c r="H18" s="308">
        <v>99.937860128799002</v>
      </c>
      <c r="I18" s="308">
        <v>101.82814302191464</v>
      </c>
      <c r="J18" s="242">
        <v>99.937860128799002</v>
      </c>
    </row>
    <row r="19" spans="1:10" ht="18" customHeight="1" x14ac:dyDescent="0.25">
      <c r="A19" s="96" t="s">
        <v>282</v>
      </c>
      <c r="B19" s="594">
        <v>171.2</v>
      </c>
      <c r="C19" s="595"/>
      <c r="D19" s="594">
        <v>171.34</v>
      </c>
      <c r="E19" s="595"/>
      <c r="F19" s="307">
        <v>101.08644307982993</v>
      </c>
      <c r="G19" s="307">
        <v>102.1114159608732</v>
      </c>
      <c r="H19" s="307">
        <v>100.76452599388379</v>
      </c>
      <c r="I19" s="307">
        <v>102.1114159608732</v>
      </c>
      <c r="J19" s="244">
        <v>100.76452599388379</v>
      </c>
    </row>
    <row r="20" spans="1:10" ht="18" customHeight="1" x14ac:dyDescent="0.25">
      <c r="A20" s="122" t="s">
        <v>283</v>
      </c>
      <c r="B20" s="592">
        <v>185.06</v>
      </c>
      <c r="C20" s="593"/>
      <c r="D20" s="592">
        <v>185.99</v>
      </c>
      <c r="E20" s="593"/>
      <c r="F20" s="308">
        <v>101.4082963450052</v>
      </c>
      <c r="G20" s="308">
        <v>101.29727954458372</v>
      </c>
      <c r="H20" s="308">
        <v>98.705089423127944</v>
      </c>
      <c r="I20" s="308">
        <v>101.29727954458372</v>
      </c>
      <c r="J20" s="242">
        <v>98.705089423127944</v>
      </c>
    </row>
    <row r="21" spans="1:10" ht="18" customHeight="1" x14ac:dyDescent="0.25">
      <c r="A21" s="373" t="s">
        <v>166</v>
      </c>
      <c r="B21" s="374"/>
      <c r="C21" s="374"/>
      <c r="D21" s="374"/>
      <c r="E21" s="374"/>
      <c r="F21" s="374"/>
      <c r="G21" s="374"/>
      <c r="H21" s="374"/>
      <c r="I21" s="374"/>
      <c r="J21" s="375"/>
    </row>
    <row r="22" spans="1:10" ht="18" customHeight="1" x14ac:dyDescent="0.25">
      <c r="A22" s="122" t="s">
        <v>281</v>
      </c>
      <c r="B22" s="592">
        <v>665.66</v>
      </c>
      <c r="C22" s="593"/>
      <c r="D22" s="592">
        <v>657.99</v>
      </c>
      <c r="E22" s="593"/>
      <c r="F22" s="308">
        <v>101.37983551629607</v>
      </c>
      <c r="G22" s="308">
        <v>103.97201005888509</v>
      </c>
      <c r="H22" s="308">
        <v>102.97183098591549</v>
      </c>
      <c r="I22" s="308">
        <v>103.97201005888509</v>
      </c>
      <c r="J22" s="242">
        <v>102.97183098591549</v>
      </c>
    </row>
    <row r="23" spans="1:10" ht="18" customHeight="1" x14ac:dyDescent="0.25">
      <c r="A23" s="96" t="s">
        <v>282</v>
      </c>
      <c r="B23" s="594">
        <v>667.88</v>
      </c>
      <c r="C23" s="595"/>
      <c r="D23" s="594">
        <v>662.45</v>
      </c>
      <c r="E23" s="595"/>
      <c r="F23" s="307">
        <v>101.29677096446392</v>
      </c>
      <c r="G23" s="307">
        <v>103.25752539385601</v>
      </c>
      <c r="H23" s="307">
        <v>102.28834365301175</v>
      </c>
      <c r="I23" s="307">
        <v>103.25752539385601</v>
      </c>
      <c r="J23" s="244">
        <v>102.28834365301175</v>
      </c>
    </row>
    <row r="24" spans="1:10" ht="18" customHeight="1" x14ac:dyDescent="0.25">
      <c r="A24" s="122" t="s">
        <v>283</v>
      </c>
      <c r="B24" s="592">
        <v>663.4</v>
      </c>
      <c r="C24" s="593"/>
      <c r="D24" s="592">
        <v>653.42999999999995</v>
      </c>
      <c r="E24" s="593"/>
      <c r="F24" s="308">
        <v>101.46833894157236</v>
      </c>
      <c r="G24" s="308">
        <v>104.71319885090129</v>
      </c>
      <c r="H24" s="308">
        <v>103.67461564091579</v>
      </c>
      <c r="I24" s="308">
        <v>104.71319885090129</v>
      </c>
      <c r="J24" s="242">
        <v>103.67461564091579</v>
      </c>
    </row>
    <row r="25" spans="1:10" ht="18" customHeight="1" x14ac:dyDescent="0.25">
      <c r="A25" s="96" t="s">
        <v>284</v>
      </c>
      <c r="B25" s="594">
        <v>515.36</v>
      </c>
      <c r="C25" s="595"/>
      <c r="D25" s="594">
        <v>509.75</v>
      </c>
      <c r="E25" s="595"/>
      <c r="F25" s="307">
        <v>101.39093824391587</v>
      </c>
      <c r="G25" s="307">
        <v>103.75679484598349</v>
      </c>
      <c r="H25" s="307">
        <v>102.80741383135349</v>
      </c>
      <c r="I25" s="307">
        <v>103.75679484598349</v>
      </c>
      <c r="J25" s="244">
        <v>102.80741383135349</v>
      </c>
    </row>
    <row r="26" spans="1:10" ht="18" customHeight="1" x14ac:dyDescent="0.25">
      <c r="A26" s="122" t="s">
        <v>282</v>
      </c>
      <c r="B26" s="592">
        <v>507.1</v>
      </c>
      <c r="C26" s="593"/>
      <c r="D26" s="592">
        <v>502.35</v>
      </c>
      <c r="E26" s="593"/>
      <c r="F26" s="308">
        <v>101.33690373893407</v>
      </c>
      <c r="G26" s="308">
        <v>103.40116634721259</v>
      </c>
      <c r="H26" s="308">
        <v>102.47021866840731</v>
      </c>
      <c r="I26" s="308">
        <v>103.40116634721259</v>
      </c>
      <c r="J26" s="242">
        <v>102.47021866840731</v>
      </c>
    </row>
    <row r="27" spans="1:10" ht="18" customHeight="1" x14ac:dyDescent="0.25">
      <c r="A27" s="96" t="s">
        <v>283</v>
      </c>
      <c r="B27" s="594">
        <v>527.52</v>
      </c>
      <c r="C27" s="595"/>
      <c r="D27" s="594">
        <v>520.66999999999996</v>
      </c>
      <c r="E27" s="595"/>
      <c r="F27" s="307">
        <v>101.46956990074632</v>
      </c>
      <c r="G27" s="307">
        <v>104.24884391921269</v>
      </c>
      <c r="H27" s="307">
        <v>103.27475404633448</v>
      </c>
      <c r="I27" s="307">
        <v>104.24884391921269</v>
      </c>
      <c r="J27" s="244">
        <v>103.27475404633448</v>
      </c>
    </row>
    <row r="28" spans="1:10" ht="18" customHeight="1" x14ac:dyDescent="0.25">
      <c r="A28" s="122" t="s">
        <v>285</v>
      </c>
      <c r="B28" s="592">
        <v>416.58</v>
      </c>
      <c r="C28" s="593"/>
      <c r="D28" s="592">
        <v>411.96</v>
      </c>
      <c r="E28" s="593"/>
      <c r="F28" s="308">
        <v>101.19516105523975</v>
      </c>
      <c r="G28" s="308">
        <v>103.62171036266852</v>
      </c>
      <c r="H28" s="308">
        <v>102.70499364264167</v>
      </c>
      <c r="I28" s="308">
        <v>103.62171036266852</v>
      </c>
      <c r="J28" s="242">
        <v>102.70499364264167</v>
      </c>
    </row>
    <row r="29" spans="1:10" ht="18" customHeight="1" x14ac:dyDescent="0.25">
      <c r="A29" s="96" t="s">
        <v>282</v>
      </c>
      <c r="B29" s="594">
        <v>346.46</v>
      </c>
      <c r="C29" s="595"/>
      <c r="D29" s="594">
        <v>340</v>
      </c>
      <c r="E29" s="595"/>
      <c r="F29" s="307">
        <v>101.15029779282962</v>
      </c>
      <c r="G29" s="307">
        <v>104.73081224872283</v>
      </c>
      <c r="H29" s="307">
        <v>104.17943375413653</v>
      </c>
      <c r="I29" s="307">
        <v>104.73081224872283</v>
      </c>
      <c r="J29" s="244">
        <v>104.17943375413653</v>
      </c>
    </row>
    <row r="30" spans="1:10" ht="18" customHeight="1" x14ac:dyDescent="0.25">
      <c r="A30" s="122" t="s">
        <v>283</v>
      </c>
      <c r="B30" s="592">
        <v>424.25</v>
      </c>
      <c r="C30" s="593"/>
      <c r="D30" s="592">
        <v>419.9</v>
      </c>
      <c r="E30" s="593"/>
      <c r="F30" s="308">
        <v>101.22640834148552</v>
      </c>
      <c r="G30" s="308">
        <v>103.5185320742747</v>
      </c>
      <c r="H30" s="308">
        <v>102.5547088706526</v>
      </c>
      <c r="I30" s="308">
        <v>103.5185320742747</v>
      </c>
      <c r="J30" s="242">
        <v>102.5547088706526</v>
      </c>
    </row>
    <row r="31" spans="1:10" ht="18" customHeight="1" x14ac:dyDescent="0.25">
      <c r="A31" s="96" t="s">
        <v>139</v>
      </c>
      <c r="B31" s="594">
        <v>67.819999999999993</v>
      </c>
      <c r="C31" s="595"/>
      <c r="D31" s="594">
        <v>66.959999999999994</v>
      </c>
      <c r="E31" s="595"/>
      <c r="F31" s="307">
        <v>101.49655791679137</v>
      </c>
      <c r="G31" s="307">
        <v>104.09823484267073</v>
      </c>
      <c r="H31" s="307">
        <v>102.98369732390033</v>
      </c>
      <c r="I31" s="307">
        <v>104.09823484267073</v>
      </c>
      <c r="J31" s="244">
        <v>102.98369732390033</v>
      </c>
    </row>
    <row r="32" spans="1:10" ht="18" customHeight="1" x14ac:dyDescent="0.25">
      <c r="A32" s="122" t="s">
        <v>282</v>
      </c>
      <c r="B32" s="592">
        <v>61.19</v>
      </c>
      <c r="C32" s="593"/>
      <c r="D32" s="592">
        <v>60.37</v>
      </c>
      <c r="E32" s="593"/>
      <c r="F32" s="308">
        <v>101.45912783949593</v>
      </c>
      <c r="G32" s="308">
        <v>104.3663653419751</v>
      </c>
      <c r="H32" s="308">
        <v>103.16131237183868</v>
      </c>
      <c r="I32" s="308">
        <v>104.3663653419751</v>
      </c>
      <c r="J32" s="242">
        <v>103.16131237183868</v>
      </c>
    </row>
    <row r="33" spans="1:10" ht="18" customHeight="1" x14ac:dyDescent="0.25">
      <c r="A33" s="96" t="s">
        <v>283</v>
      </c>
      <c r="B33" s="594">
        <v>69.39</v>
      </c>
      <c r="C33" s="595"/>
      <c r="D33" s="594">
        <v>68.52</v>
      </c>
      <c r="E33" s="595"/>
      <c r="F33" s="307">
        <v>101.4918824045634</v>
      </c>
      <c r="G33" s="307">
        <v>104.04858299595142</v>
      </c>
      <c r="H33" s="307">
        <v>102.99113182023147</v>
      </c>
      <c r="I33" s="307">
        <v>104.04858299595142</v>
      </c>
      <c r="J33" s="244">
        <v>102.99113182023147</v>
      </c>
    </row>
    <row r="34" spans="1:10" ht="18" customHeight="1" x14ac:dyDescent="0.25">
      <c r="A34" s="122" t="s">
        <v>138</v>
      </c>
      <c r="B34" s="592">
        <v>165.44</v>
      </c>
      <c r="C34" s="593"/>
      <c r="D34" s="592">
        <v>165.69</v>
      </c>
      <c r="E34" s="593"/>
      <c r="F34" s="308">
        <v>101.08762067701332</v>
      </c>
      <c r="G34" s="308">
        <v>101.66533521784552</v>
      </c>
      <c r="H34" s="308">
        <v>100.04830626169917</v>
      </c>
      <c r="I34" s="308">
        <v>101.66533521784552</v>
      </c>
      <c r="J34" s="242">
        <v>100.04830626169917</v>
      </c>
    </row>
    <row r="35" spans="1:10" ht="18" customHeight="1" x14ac:dyDescent="0.25">
      <c r="A35" s="96" t="s">
        <v>282</v>
      </c>
      <c r="B35" s="594">
        <v>161.01</v>
      </c>
      <c r="C35" s="595"/>
      <c r="D35" s="594">
        <v>161.09</v>
      </c>
      <c r="E35" s="595"/>
      <c r="F35" s="307">
        <v>101.02271301292508</v>
      </c>
      <c r="G35" s="307">
        <v>101.91151338692322</v>
      </c>
      <c r="H35" s="307">
        <v>100.74421513445904</v>
      </c>
      <c r="I35" s="307">
        <v>101.91151338692322</v>
      </c>
      <c r="J35" s="244">
        <v>100.74421513445904</v>
      </c>
    </row>
    <row r="36" spans="1:10" ht="18" customHeight="1" x14ac:dyDescent="0.25">
      <c r="A36" s="122" t="s">
        <v>283</v>
      </c>
      <c r="B36" s="592">
        <v>172.44</v>
      </c>
      <c r="C36" s="593"/>
      <c r="D36" s="592">
        <v>173.17</v>
      </c>
      <c r="E36" s="593"/>
      <c r="F36" s="308">
        <v>101.27444646737534</v>
      </c>
      <c r="G36" s="308">
        <v>101.21500264131009</v>
      </c>
      <c r="H36" s="308">
        <v>98.982566447556451</v>
      </c>
      <c r="I36" s="308">
        <v>101.21500264131009</v>
      </c>
      <c r="J36" s="242">
        <v>98.982566447556451</v>
      </c>
    </row>
    <row r="37" spans="1:10" x14ac:dyDescent="0.25">
      <c r="A37" s="596"/>
      <c r="B37" s="596"/>
      <c r="C37" s="596"/>
      <c r="D37" s="596"/>
      <c r="E37" s="596"/>
      <c r="F37" s="596"/>
      <c r="G37" s="596"/>
      <c r="H37" s="596"/>
      <c r="I37" s="596"/>
      <c r="J37" s="596"/>
    </row>
    <row r="38" spans="1:10" x14ac:dyDescent="0.25">
      <c r="A38" s="562" t="s">
        <v>93</v>
      </c>
      <c r="B38" s="562"/>
      <c r="C38" s="562"/>
      <c r="D38" s="562"/>
      <c r="E38" s="562"/>
      <c r="F38" s="562"/>
      <c r="G38" s="562"/>
      <c r="H38" s="562"/>
      <c r="I38" s="562"/>
      <c r="J38" s="562"/>
    </row>
    <row r="39" spans="1:10" x14ac:dyDescent="0.25">
      <c r="A39" s="562" t="s">
        <v>94</v>
      </c>
      <c r="B39" s="562"/>
      <c r="C39" s="562"/>
      <c r="D39" s="562"/>
      <c r="E39" s="562"/>
      <c r="F39" s="562"/>
      <c r="G39" s="562"/>
      <c r="H39" s="562"/>
      <c r="I39" s="562"/>
      <c r="J39" s="562"/>
    </row>
  </sheetData>
  <mergeCells count="70">
    <mergeCell ref="B8:C8"/>
    <mergeCell ref="D8:E8"/>
    <mergeCell ref="A1:J1"/>
    <mergeCell ref="B2:E2"/>
    <mergeCell ref="F2:J2"/>
    <mergeCell ref="B3:C4"/>
    <mergeCell ref="D3:E4"/>
    <mergeCell ref="A5:J5"/>
    <mergeCell ref="B6:C6"/>
    <mergeCell ref="D6:E6"/>
    <mergeCell ref="B7:C7"/>
    <mergeCell ref="D7:E7"/>
    <mergeCell ref="A2:A4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A38:J38"/>
    <mergeCell ref="A39:J39"/>
    <mergeCell ref="B34:C34"/>
    <mergeCell ref="D34:E34"/>
    <mergeCell ref="B35:C35"/>
    <mergeCell ref="D35:E35"/>
    <mergeCell ref="B36:C36"/>
    <mergeCell ref="D36:E36"/>
    <mergeCell ref="A37:J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J1"/>
    </sheetView>
  </sheetViews>
  <sheetFormatPr defaultRowHeight="15" x14ac:dyDescent="0.25"/>
  <cols>
    <col min="1" max="1" width="32.7109375" customWidth="1"/>
    <col min="2" max="5" width="8.7109375" customWidth="1"/>
    <col min="6" max="10" width="9.7109375" style="11" customWidth="1"/>
    <col min="11" max="11" width="13.85546875" customWidth="1"/>
  </cols>
  <sheetData>
    <row r="1" spans="1:10" ht="21.95" customHeight="1" x14ac:dyDescent="0.25">
      <c r="A1" s="597" t="s">
        <v>422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x14ac:dyDescent="0.25">
      <c r="A2" s="559" t="s">
        <v>153</v>
      </c>
      <c r="B2" s="557" t="s">
        <v>164</v>
      </c>
      <c r="C2" s="557"/>
      <c r="D2" s="557"/>
      <c r="E2" s="557"/>
      <c r="F2" s="557" t="s">
        <v>152</v>
      </c>
      <c r="G2" s="557"/>
      <c r="H2" s="557"/>
      <c r="I2" s="557"/>
      <c r="J2" s="557"/>
    </row>
    <row r="3" spans="1:10" x14ac:dyDescent="0.25">
      <c r="A3" s="560"/>
      <c r="B3" s="601" t="s">
        <v>404</v>
      </c>
      <c r="C3" s="602"/>
      <c r="D3" s="601" t="s">
        <v>405</v>
      </c>
      <c r="E3" s="602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</row>
    <row r="4" spans="1:10" x14ac:dyDescent="0.25">
      <c r="A4" s="561"/>
      <c r="B4" s="603"/>
      <c r="C4" s="604"/>
      <c r="D4" s="603"/>
      <c r="E4" s="604"/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</row>
    <row r="5" spans="1:10" ht="18" customHeight="1" x14ac:dyDescent="0.25">
      <c r="A5" s="605" t="s">
        <v>165</v>
      </c>
      <c r="B5" s="606"/>
      <c r="C5" s="606"/>
      <c r="D5" s="606"/>
      <c r="E5" s="606"/>
      <c r="F5" s="606"/>
      <c r="G5" s="606"/>
      <c r="H5" s="606"/>
      <c r="I5" s="606"/>
      <c r="J5" s="607"/>
    </row>
    <row r="6" spans="1:10" ht="18" customHeight="1" x14ac:dyDescent="0.25">
      <c r="A6" s="122" t="s">
        <v>281</v>
      </c>
      <c r="B6" s="592">
        <v>756.1</v>
      </c>
      <c r="C6" s="593"/>
      <c r="D6" s="592">
        <v>745.88</v>
      </c>
      <c r="E6" s="593"/>
      <c r="F6" s="308">
        <v>101.45044210978277</v>
      </c>
      <c r="G6" s="308">
        <v>104.28821671425221</v>
      </c>
      <c r="H6" s="308">
        <v>103.20027672085783</v>
      </c>
      <c r="I6" s="308">
        <v>104.28821671425221</v>
      </c>
      <c r="J6" s="242">
        <v>103.20027672085783</v>
      </c>
    </row>
    <row r="7" spans="1:10" ht="18" customHeight="1" x14ac:dyDescent="0.25">
      <c r="A7" s="96" t="s">
        <v>282</v>
      </c>
      <c r="B7" s="594">
        <v>806.7</v>
      </c>
      <c r="C7" s="595"/>
      <c r="D7" s="594">
        <v>797.68</v>
      </c>
      <c r="E7" s="595"/>
      <c r="F7" s="307">
        <v>101.38115645147101</v>
      </c>
      <c r="G7" s="307">
        <v>103.74495228786748</v>
      </c>
      <c r="H7" s="307">
        <v>102.66283993358988</v>
      </c>
      <c r="I7" s="307">
        <v>103.74495228786748</v>
      </c>
      <c r="J7" s="244">
        <v>102.66283993358988</v>
      </c>
    </row>
    <row r="8" spans="1:10" ht="18" customHeight="1" x14ac:dyDescent="0.25">
      <c r="A8" s="122" t="s">
        <v>283</v>
      </c>
      <c r="B8" s="592">
        <v>711.93</v>
      </c>
      <c r="C8" s="593"/>
      <c r="D8" s="592">
        <v>700.62</v>
      </c>
      <c r="E8" s="593"/>
      <c r="F8" s="308">
        <v>101.52009924850628</v>
      </c>
      <c r="G8" s="308">
        <v>104.81581814434203</v>
      </c>
      <c r="H8" s="308">
        <v>103.71412076443681</v>
      </c>
      <c r="I8" s="308">
        <v>104.81581814434203</v>
      </c>
      <c r="J8" s="242">
        <v>103.71412076443681</v>
      </c>
    </row>
    <row r="9" spans="1:10" ht="18" customHeight="1" x14ac:dyDescent="0.25">
      <c r="A9" s="96" t="s">
        <v>284</v>
      </c>
      <c r="B9" s="594">
        <v>567.63</v>
      </c>
      <c r="C9" s="595"/>
      <c r="D9" s="594">
        <v>560.80999999999995</v>
      </c>
      <c r="E9" s="595"/>
      <c r="F9" s="307">
        <v>101.4240789050495</v>
      </c>
      <c r="G9" s="307">
        <v>103.9272767219598</v>
      </c>
      <c r="H9" s="307">
        <v>102.86505621893282</v>
      </c>
      <c r="I9" s="307">
        <v>103.9272767219598</v>
      </c>
      <c r="J9" s="244">
        <v>102.86505621893282</v>
      </c>
    </row>
    <row r="10" spans="1:10" ht="18" customHeight="1" x14ac:dyDescent="0.25">
      <c r="A10" s="122" t="s">
        <v>282</v>
      </c>
      <c r="B10" s="592">
        <v>582.65</v>
      </c>
      <c r="C10" s="593"/>
      <c r="D10" s="592">
        <v>576.08000000000004</v>
      </c>
      <c r="E10" s="593"/>
      <c r="F10" s="308">
        <v>101.38333043326952</v>
      </c>
      <c r="G10" s="308">
        <v>103.71497739328564</v>
      </c>
      <c r="H10" s="308">
        <v>102.61123579494854</v>
      </c>
      <c r="I10" s="308">
        <v>103.71497739328564</v>
      </c>
      <c r="J10" s="242">
        <v>102.61123579494854</v>
      </c>
    </row>
    <row r="11" spans="1:10" ht="18" customHeight="1" x14ac:dyDescent="0.25">
      <c r="A11" s="96" t="s">
        <v>283</v>
      </c>
      <c r="B11" s="594">
        <v>547.96</v>
      </c>
      <c r="C11" s="595"/>
      <c r="D11" s="594">
        <v>540.73</v>
      </c>
      <c r="E11" s="595"/>
      <c r="F11" s="307">
        <v>101.47783251231527</v>
      </c>
      <c r="G11" s="307">
        <v>104.26608821402749</v>
      </c>
      <c r="H11" s="307">
        <v>103.26369261324574</v>
      </c>
      <c r="I11" s="307">
        <v>104.26608821402749</v>
      </c>
      <c r="J11" s="244">
        <v>103.26369261324574</v>
      </c>
    </row>
    <row r="12" spans="1:10" ht="18" customHeight="1" x14ac:dyDescent="0.25">
      <c r="A12" s="122" t="s">
        <v>285</v>
      </c>
      <c r="B12" s="592">
        <v>485.77</v>
      </c>
      <c r="C12" s="593"/>
      <c r="D12" s="592">
        <v>477.64</v>
      </c>
      <c r="E12" s="593"/>
      <c r="F12" s="308">
        <v>101.43453748172897</v>
      </c>
      <c r="G12" s="308">
        <v>104.82283889344438</v>
      </c>
      <c r="H12" s="308">
        <v>103.83703993565078</v>
      </c>
      <c r="I12" s="308">
        <v>104.82283889344438</v>
      </c>
      <c r="J12" s="242">
        <v>103.83703993565078</v>
      </c>
    </row>
    <row r="13" spans="1:10" ht="18" customHeight="1" x14ac:dyDescent="0.25">
      <c r="A13" s="96" t="s">
        <v>282</v>
      </c>
      <c r="B13" s="594">
        <v>371.94</v>
      </c>
      <c r="C13" s="595"/>
      <c r="D13" s="594">
        <v>364.17</v>
      </c>
      <c r="E13" s="595"/>
      <c r="F13" s="307">
        <v>101.47877332751283</v>
      </c>
      <c r="G13" s="307">
        <v>105.22236052959148</v>
      </c>
      <c r="H13" s="307">
        <v>104.40354347639116</v>
      </c>
      <c r="I13" s="307">
        <v>105.22236052959148</v>
      </c>
      <c r="J13" s="244">
        <v>104.40354347639116</v>
      </c>
    </row>
    <row r="14" spans="1:10" ht="18" customHeight="1" x14ac:dyDescent="0.25">
      <c r="A14" s="122" t="s">
        <v>283</v>
      </c>
      <c r="B14" s="592">
        <v>499.61</v>
      </c>
      <c r="C14" s="593"/>
      <c r="D14" s="592">
        <v>491.51</v>
      </c>
      <c r="E14" s="593"/>
      <c r="F14" s="308">
        <v>101.47249979689657</v>
      </c>
      <c r="G14" s="308">
        <v>104.79936232248862</v>
      </c>
      <c r="H14" s="308">
        <v>103.78386367955405</v>
      </c>
      <c r="I14" s="308">
        <v>104.79936232248862</v>
      </c>
      <c r="J14" s="242">
        <v>103.78386367955405</v>
      </c>
    </row>
    <row r="15" spans="1:10" ht="18" customHeight="1" x14ac:dyDescent="0.25">
      <c r="A15" s="96" t="s">
        <v>139</v>
      </c>
      <c r="B15" s="594">
        <v>68.89</v>
      </c>
      <c r="C15" s="595"/>
      <c r="D15" s="594">
        <v>67.98</v>
      </c>
      <c r="E15" s="595"/>
      <c r="F15" s="307">
        <v>101.48791985857396</v>
      </c>
      <c r="G15" s="307">
        <v>104.189352692075</v>
      </c>
      <c r="H15" s="307">
        <v>103.09372156505914</v>
      </c>
      <c r="I15" s="307">
        <v>104.189352692075</v>
      </c>
      <c r="J15" s="244">
        <v>103.09372156505914</v>
      </c>
    </row>
    <row r="16" spans="1:10" ht="18" customHeight="1" x14ac:dyDescent="0.25">
      <c r="A16" s="122" t="s">
        <v>282</v>
      </c>
      <c r="B16" s="592">
        <v>61.97</v>
      </c>
      <c r="C16" s="593"/>
      <c r="D16" s="592">
        <v>61.11</v>
      </c>
      <c r="E16" s="593"/>
      <c r="F16" s="308">
        <v>101.49033737307566</v>
      </c>
      <c r="G16" s="308">
        <v>104.4144903117102</v>
      </c>
      <c r="H16" s="308">
        <v>103.20891741259922</v>
      </c>
      <c r="I16" s="308">
        <v>104.4144903117102</v>
      </c>
      <c r="J16" s="242">
        <v>103.20891741259922</v>
      </c>
    </row>
    <row r="17" spans="1:10" ht="18" customHeight="1" x14ac:dyDescent="0.25">
      <c r="A17" s="96" t="s">
        <v>283</v>
      </c>
      <c r="B17" s="594">
        <v>70.56</v>
      </c>
      <c r="C17" s="595"/>
      <c r="D17" s="594">
        <v>69.63</v>
      </c>
      <c r="E17" s="595"/>
      <c r="F17" s="307">
        <v>101.49597238204834</v>
      </c>
      <c r="G17" s="307">
        <v>104.17835523401742</v>
      </c>
      <c r="H17" s="307">
        <v>103.10972900932919</v>
      </c>
      <c r="I17" s="307">
        <v>104.17835523401742</v>
      </c>
      <c r="J17" s="244">
        <v>103.10972900932919</v>
      </c>
    </row>
    <row r="18" spans="1:10" ht="18" customHeight="1" x14ac:dyDescent="0.25">
      <c r="A18" s="122" t="s">
        <v>138</v>
      </c>
      <c r="B18" s="592">
        <v>179.11</v>
      </c>
      <c r="C18" s="593"/>
      <c r="D18" s="592">
        <v>179.85</v>
      </c>
      <c r="E18" s="593"/>
      <c r="F18" s="308">
        <v>101.07787810383748</v>
      </c>
      <c r="G18" s="308">
        <v>101.59963696182427</v>
      </c>
      <c r="H18" s="308">
        <v>99.811310283589549</v>
      </c>
      <c r="I18" s="308">
        <v>101.59963696182427</v>
      </c>
      <c r="J18" s="242">
        <v>99.811310283589549</v>
      </c>
    </row>
    <row r="19" spans="1:10" ht="18" customHeight="1" x14ac:dyDescent="0.25">
      <c r="A19" s="96" t="s">
        <v>282</v>
      </c>
      <c r="B19" s="594">
        <v>174.54</v>
      </c>
      <c r="C19" s="595"/>
      <c r="D19" s="594">
        <v>175.19</v>
      </c>
      <c r="E19" s="595"/>
      <c r="F19" s="307">
        <v>100.94852515905147</v>
      </c>
      <c r="G19" s="307">
        <v>101.7014333993707</v>
      </c>
      <c r="H19" s="307">
        <v>100.59141019751952</v>
      </c>
      <c r="I19" s="307">
        <v>101.7014333993707</v>
      </c>
      <c r="J19" s="244">
        <v>100.59141019751952</v>
      </c>
    </row>
    <row r="20" spans="1:10" ht="18" customHeight="1" x14ac:dyDescent="0.25">
      <c r="A20" s="122" t="s">
        <v>283</v>
      </c>
      <c r="B20" s="592">
        <v>186.15</v>
      </c>
      <c r="C20" s="593"/>
      <c r="D20" s="592">
        <v>187.23</v>
      </c>
      <c r="E20" s="593"/>
      <c r="F20" s="308">
        <v>101.36680461773035</v>
      </c>
      <c r="G20" s="308">
        <v>101.41650776355216</v>
      </c>
      <c r="H20" s="308">
        <v>98.692741552896521</v>
      </c>
      <c r="I20" s="308">
        <v>101.41650776355216</v>
      </c>
      <c r="J20" s="242">
        <v>98.692741552896521</v>
      </c>
    </row>
    <row r="21" spans="1:10" ht="18" customHeight="1" x14ac:dyDescent="0.25">
      <c r="A21" s="373" t="s">
        <v>166</v>
      </c>
      <c r="B21" s="374"/>
      <c r="C21" s="374"/>
      <c r="D21" s="374"/>
      <c r="E21" s="374"/>
      <c r="F21" s="374"/>
      <c r="G21" s="374"/>
      <c r="H21" s="374"/>
      <c r="I21" s="374"/>
      <c r="J21" s="375"/>
    </row>
    <row r="22" spans="1:10" ht="18" customHeight="1" x14ac:dyDescent="0.25">
      <c r="A22" s="122" t="s">
        <v>281</v>
      </c>
      <c r="B22" s="592">
        <v>749.96</v>
      </c>
      <c r="C22" s="593"/>
      <c r="D22" s="592">
        <v>740.17</v>
      </c>
      <c r="E22" s="593"/>
      <c r="F22" s="308">
        <v>101.41446923597024</v>
      </c>
      <c r="G22" s="308">
        <v>104.16834502395999</v>
      </c>
      <c r="H22" s="308">
        <v>103.11790356510957</v>
      </c>
      <c r="I22" s="308">
        <v>104.16834502395999</v>
      </c>
      <c r="J22" s="242">
        <v>103.11790356510957</v>
      </c>
    </row>
    <row r="23" spans="1:10" ht="18" customHeight="1" x14ac:dyDescent="0.25">
      <c r="A23" s="96" t="s">
        <v>282</v>
      </c>
      <c r="B23" s="594">
        <v>798.57</v>
      </c>
      <c r="C23" s="595"/>
      <c r="D23" s="594">
        <v>790.01</v>
      </c>
      <c r="E23" s="595"/>
      <c r="F23" s="307">
        <v>101.34780125642489</v>
      </c>
      <c r="G23" s="307">
        <v>103.61484864605363</v>
      </c>
      <c r="H23" s="307">
        <v>102.56939575705643</v>
      </c>
      <c r="I23" s="307">
        <v>103.61484864605363</v>
      </c>
      <c r="J23" s="244">
        <v>102.56939575705643</v>
      </c>
    </row>
    <row r="24" spans="1:10" ht="18" customHeight="1" x14ac:dyDescent="0.25">
      <c r="A24" s="122" t="s">
        <v>283</v>
      </c>
      <c r="B24" s="592">
        <v>707.54</v>
      </c>
      <c r="C24" s="593"/>
      <c r="D24" s="592">
        <v>696.62</v>
      </c>
      <c r="E24" s="593"/>
      <c r="F24" s="308">
        <v>101.48307515777395</v>
      </c>
      <c r="G24" s="308">
        <v>104.70750151687804</v>
      </c>
      <c r="H24" s="308">
        <v>103.64364036719087</v>
      </c>
      <c r="I24" s="308">
        <v>104.70750151687804</v>
      </c>
      <c r="J24" s="242">
        <v>103.64364036719087</v>
      </c>
    </row>
    <row r="25" spans="1:10" ht="18" customHeight="1" x14ac:dyDescent="0.25">
      <c r="A25" s="96" t="s">
        <v>284</v>
      </c>
      <c r="B25" s="594">
        <v>566.38</v>
      </c>
      <c r="C25" s="595"/>
      <c r="D25" s="594">
        <v>559.66999999999996</v>
      </c>
      <c r="E25" s="595"/>
      <c r="F25" s="307">
        <v>101.41092211280215</v>
      </c>
      <c r="G25" s="307">
        <v>103.88671839175332</v>
      </c>
      <c r="H25" s="307">
        <v>102.83703581206474</v>
      </c>
      <c r="I25" s="307">
        <v>103.88671839175332</v>
      </c>
      <c r="J25" s="244">
        <v>102.83703581206474</v>
      </c>
    </row>
    <row r="26" spans="1:10" ht="18" customHeight="1" x14ac:dyDescent="0.25">
      <c r="A26" s="122" t="s">
        <v>282</v>
      </c>
      <c r="B26" s="592">
        <v>581.07000000000005</v>
      </c>
      <c r="C26" s="593"/>
      <c r="D26" s="592">
        <v>574.63</v>
      </c>
      <c r="E26" s="593"/>
      <c r="F26" s="308">
        <v>101.36945675307911</v>
      </c>
      <c r="G26" s="308">
        <v>103.6699375557538</v>
      </c>
      <c r="H26" s="308">
        <v>102.58135923023369</v>
      </c>
      <c r="I26" s="308">
        <v>103.6699375557538</v>
      </c>
      <c r="J26" s="242">
        <v>102.58135923023369</v>
      </c>
    </row>
    <row r="27" spans="1:10" ht="18" customHeight="1" x14ac:dyDescent="0.25">
      <c r="A27" s="96" t="s">
        <v>283</v>
      </c>
      <c r="B27" s="594">
        <v>547.15</v>
      </c>
      <c r="C27" s="595"/>
      <c r="D27" s="594">
        <v>540.01</v>
      </c>
      <c r="E27" s="595"/>
      <c r="F27" s="307">
        <v>101.46687931162377</v>
      </c>
      <c r="G27" s="307">
        <v>104.23294534509364</v>
      </c>
      <c r="H27" s="307">
        <v>103.2405460176653</v>
      </c>
      <c r="I27" s="307">
        <v>104.23294534509364</v>
      </c>
      <c r="J27" s="244">
        <v>103.2405460176653</v>
      </c>
    </row>
    <row r="28" spans="1:10" ht="18" customHeight="1" x14ac:dyDescent="0.25">
      <c r="A28" s="122" t="s">
        <v>285</v>
      </c>
      <c r="B28" s="592">
        <v>484.71</v>
      </c>
      <c r="C28" s="593"/>
      <c r="D28" s="592">
        <v>476.73</v>
      </c>
      <c r="E28" s="593"/>
      <c r="F28" s="308">
        <v>101.41013034290854</v>
      </c>
      <c r="G28" s="308">
        <v>104.76139016166681</v>
      </c>
      <c r="H28" s="308">
        <v>103.79942518724961</v>
      </c>
      <c r="I28" s="308">
        <v>104.76139016166681</v>
      </c>
      <c r="J28" s="242">
        <v>103.79942518724961</v>
      </c>
    </row>
    <row r="29" spans="1:10" ht="18" customHeight="1" x14ac:dyDescent="0.25">
      <c r="A29" s="96" t="s">
        <v>282</v>
      </c>
      <c r="B29" s="594">
        <v>371.21</v>
      </c>
      <c r="C29" s="595"/>
      <c r="D29" s="594">
        <v>363.59</v>
      </c>
      <c r="E29" s="595"/>
      <c r="F29" s="307">
        <v>101.45121617928396</v>
      </c>
      <c r="G29" s="307">
        <v>105.15566131271069</v>
      </c>
      <c r="H29" s="307">
        <v>104.37191411183832</v>
      </c>
      <c r="I29" s="307">
        <v>105.15566131271069</v>
      </c>
      <c r="J29" s="244">
        <v>104.37191411183832</v>
      </c>
    </row>
    <row r="30" spans="1:10" ht="18" customHeight="1" x14ac:dyDescent="0.25">
      <c r="A30" s="122" t="s">
        <v>283</v>
      </c>
      <c r="B30" s="592">
        <v>498.51</v>
      </c>
      <c r="C30" s="593"/>
      <c r="D30" s="592">
        <v>490.55</v>
      </c>
      <c r="E30" s="593"/>
      <c r="F30" s="308">
        <v>101.44895093510247</v>
      </c>
      <c r="G30" s="308">
        <v>104.73779309185646</v>
      </c>
      <c r="H30" s="308">
        <v>103.74325896161572</v>
      </c>
      <c r="I30" s="308">
        <v>104.73779309185646</v>
      </c>
      <c r="J30" s="242">
        <v>103.74325896161572</v>
      </c>
    </row>
    <row r="31" spans="1:10" ht="18" customHeight="1" x14ac:dyDescent="0.25">
      <c r="A31" s="96" t="s">
        <v>139</v>
      </c>
      <c r="B31" s="594">
        <v>68.89</v>
      </c>
      <c r="C31" s="595"/>
      <c r="D31" s="594">
        <v>67.98</v>
      </c>
      <c r="E31" s="595"/>
      <c r="F31" s="307">
        <v>101.48791985857396</v>
      </c>
      <c r="G31" s="307">
        <v>104.189352692075</v>
      </c>
      <c r="H31" s="307">
        <v>103.09372156505914</v>
      </c>
      <c r="I31" s="307">
        <v>104.189352692075</v>
      </c>
      <c r="J31" s="244">
        <v>103.09372156505914</v>
      </c>
    </row>
    <row r="32" spans="1:10" ht="18" customHeight="1" x14ac:dyDescent="0.25">
      <c r="A32" s="122" t="s">
        <v>282</v>
      </c>
      <c r="B32" s="592">
        <v>61.97</v>
      </c>
      <c r="C32" s="593"/>
      <c r="D32" s="592">
        <v>61.11</v>
      </c>
      <c r="E32" s="593"/>
      <c r="F32" s="308">
        <v>101.49033737307566</v>
      </c>
      <c r="G32" s="308">
        <v>104.4144903117102</v>
      </c>
      <c r="H32" s="308">
        <v>103.20891741259922</v>
      </c>
      <c r="I32" s="308">
        <v>104.4144903117102</v>
      </c>
      <c r="J32" s="242">
        <v>103.20891741259922</v>
      </c>
    </row>
    <row r="33" spans="1:10" ht="18" customHeight="1" x14ac:dyDescent="0.25">
      <c r="A33" s="96" t="s">
        <v>283</v>
      </c>
      <c r="B33" s="594">
        <v>70.56</v>
      </c>
      <c r="C33" s="595"/>
      <c r="D33" s="594">
        <v>69.63</v>
      </c>
      <c r="E33" s="595"/>
      <c r="F33" s="307">
        <v>101.49597238204834</v>
      </c>
      <c r="G33" s="307">
        <v>104.17835523401742</v>
      </c>
      <c r="H33" s="307">
        <v>103.10972900932919</v>
      </c>
      <c r="I33" s="307">
        <v>104.17835523401742</v>
      </c>
      <c r="J33" s="244">
        <v>103.10972900932919</v>
      </c>
    </row>
    <row r="34" spans="1:10" ht="18" customHeight="1" x14ac:dyDescent="0.25">
      <c r="A34" s="122" t="s">
        <v>138</v>
      </c>
      <c r="B34" s="592">
        <v>167.67</v>
      </c>
      <c r="C34" s="593"/>
      <c r="D34" s="592">
        <v>168.27</v>
      </c>
      <c r="E34" s="593"/>
      <c r="F34" s="308">
        <v>100.99993976266491</v>
      </c>
      <c r="G34" s="308">
        <v>101.44603097773475</v>
      </c>
      <c r="H34" s="308">
        <v>99.922802850356291</v>
      </c>
      <c r="I34" s="308">
        <v>101.44603097773475</v>
      </c>
      <c r="J34" s="242">
        <v>99.922802850356291</v>
      </c>
    </row>
    <row r="35" spans="1:10" ht="18" customHeight="1" x14ac:dyDescent="0.25">
      <c r="A35" s="96" t="s">
        <v>282</v>
      </c>
      <c r="B35" s="594">
        <v>163.98</v>
      </c>
      <c r="C35" s="595"/>
      <c r="D35" s="594">
        <v>164.5</v>
      </c>
      <c r="E35" s="595"/>
      <c r="F35" s="307">
        <v>100.90455971940189</v>
      </c>
      <c r="G35" s="307">
        <v>101.52931707015046</v>
      </c>
      <c r="H35" s="307">
        <v>100.59316333394484</v>
      </c>
      <c r="I35" s="307">
        <v>101.52931707015046</v>
      </c>
      <c r="J35" s="244">
        <v>100.59316333394484</v>
      </c>
    </row>
    <row r="36" spans="1:10" ht="18" customHeight="1" x14ac:dyDescent="0.25">
      <c r="A36" s="122" t="s">
        <v>283</v>
      </c>
      <c r="B36" s="592">
        <v>173.37</v>
      </c>
      <c r="C36" s="593"/>
      <c r="D36" s="592">
        <v>174.23</v>
      </c>
      <c r="E36" s="593"/>
      <c r="F36" s="308">
        <v>101.23795620437956</v>
      </c>
      <c r="G36" s="308">
        <v>101.30894641500613</v>
      </c>
      <c r="H36" s="308">
        <v>98.9605816199023</v>
      </c>
      <c r="I36" s="308">
        <v>101.30894641500613</v>
      </c>
      <c r="J36" s="242">
        <v>98.9605816199023</v>
      </c>
    </row>
    <row r="37" spans="1:10" x14ac:dyDescent="0.25">
      <c r="A37" s="596"/>
      <c r="B37" s="596"/>
      <c r="C37" s="596"/>
      <c r="D37" s="596"/>
      <c r="E37" s="596"/>
      <c r="F37" s="596"/>
      <c r="G37" s="596"/>
      <c r="H37" s="596"/>
      <c r="I37" s="596"/>
      <c r="J37" s="596"/>
    </row>
    <row r="38" spans="1:10" x14ac:dyDescent="0.25">
      <c r="A38" s="562" t="s">
        <v>93</v>
      </c>
      <c r="B38" s="562"/>
      <c r="C38" s="562"/>
      <c r="D38" s="562"/>
      <c r="E38" s="562"/>
      <c r="F38" s="562"/>
      <c r="G38" s="562"/>
      <c r="H38" s="562"/>
      <c r="I38" s="562"/>
      <c r="J38" s="562"/>
    </row>
    <row r="39" spans="1:10" x14ac:dyDescent="0.25">
      <c r="A39" s="562" t="s">
        <v>94</v>
      </c>
      <c r="B39" s="562"/>
      <c r="C39" s="562"/>
      <c r="D39" s="562"/>
      <c r="E39" s="562"/>
      <c r="F39" s="562"/>
      <c r="G39" s="562"/>
      <c r="H39" s="562"/>
      <c r="I39" s="562"/>
      <c r="J39" s="562"/>
    </row>
    <row r="40" spans="1:10" x14ac:dyDescent="0.25">
      <c r="A40" s="562"/>
      <c r="B40" s="562"/>
      <c r="C40" s="562"/>
      <c r="D40" s="562"/>
      <c r="E40" s="562"/>
      <c r="F40" s="562"/>
      <c r="G40" s="562"/>
      <c r="H40" s="562"/>
      <c r="I40" s="562"/>
      <c r="J40" s="562"/>
    </row>
    <row r="41" spans="1:10" x14ac:dyDescent="0.25">
      <c r="A41" s="562"/>
      <c r="B41" s="562"/>
      <c r="C41" s="562"/>
      <c r="D41" s="562"/>
      <c r="E41" s="562"/>
      <c r="F41" s="562"/>
      <c r="G41" s="562"/>
      <c r="H41" s="562"/>
      <c r="I41" s="562"/>
      <c r="J41" s="562"/>
    </row>
  </sheetData>
  <mergeCells count="72">
    <mergeCell ref="B8:C8"/>
    <mergeCell ref="D8:E8"/>
    <mergeCell ref="A1:J1"/>
    <mergeCell ref="B2:E2"/>
    <mergeCell ref="F2:J2"/>
    <mergeCell ref="B3:C4"/>
    <mergeCell ref="D3:E4"/>
    <mergeCell ref="A5:J5"/>
    <mergeCell ref="B6:C6"/>
    <mergeCell ref="D6:E6"/>
    <mergeCell ref="B7:C7"/>
    <mergeCell ref="D7:E7"/>
    <mergeCell ref="A2:A4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A40:J40"/>
    <mergeCell ref="A41:J41"/>
    <mergeCell ref="B34:C34"/>
    <mergeCell ref="D34:E34"/>
    <mergeCell ref="B35:C35"/>
    <mergeCell ref="D35:E35"/>
    <mergeCell ref="B36:C36"/>
    <mergeCell ref="D36:E36"/>
    <mergeCell ref="A37:J37"/>
    <mergeCell ref="A38:J38"/>
    <mergeCell ref="A39:J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5" x14ac:dyDescent="0.25"/>
  <cols>
    <col min="1" max="1" width="32.7109375" customWidth="1"/>
    <col min="2" max="5" width="8.7109375" customWidth="1"/>
    <col min="6" max="10" width="9.7109375" style="11" customWidth="1"/>
  </cols>
  <sheetData>
    <row r="1" spans="1:10" ht="21.95" customHeight="1" x14ac:dyDescent="0.25">
      <c r="A1" s="608" t="s">
        <v>421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0" s="8" customFormat="1" x14ac:dyDescent="0.25">
      <c r="A2" s="559" t="s">
        <v>153</v>
      </c>
      <c r="B2" s="557" t="s">
        <v>164</v>
      </c>
      <c r="C2" s="557"/>
      <c r="D2" s="557"/>
      <c r="E2" s="557"/>
      <c r="F2" s="557" t="s">
        <v>152</v>
      </c>
      <c r="G2" s="557"/>
      <c r="H2" s="557"/>
      <c r="I2" s="557"/>
      <c r="J2" s="557"/>
    </row>
    <row r="3" spans="1:10" s="8" customFormat="1" x14ac:dyDescent="0.25">
      <c r="A3" s="560"/>
      <c r="B3" s="601" t="s">
        <v>404</v>
      </c>
      <c r="C3" s="602"/>
      <c r="D3" s="601" t="s">
        <v>405</v>
      </c>
      <c r="E3" s="602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</row>
    <row r="4" spans="1:10" s="8" customFormat="1" x14ac:dyDescent="0.25">
      <c r="A4" s="561"/>
      <c r="B4" s="603"/>
      <c r="C4" s="604"/>
      <c r="D4" s="603"/>
      <c r="E4" s="604"/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</row>
    <row r="5" spans="1:10" s="8" customFormat="1" ht="18" customHeight="1" x14ac:dyDescent="0.25">
      <c r="A5" s="605" t="s">
        <v>286</v>
      </c>
      <c r="B5" s="609"/>
      <c r="C5" s="609"/>
      <c r="D5" s="609"/>
      <c r="E5" s="609"/>
      <c r="F5" s="609"/>
      <c r="G5" s="609"/>
      <c r="H5" s="609"/>
      <c r="I5" s="609"/>
      <c r="J5" s="610"/>
    </row>
    <row r="6" spans="1:10" s="8" customFormat="1" ht="18" customHeight="1" x14ac:dyDescent="0.25">
      <c r="A6" s="605" t="s">
        <v>165</v>
      </c>
      <c r="B6" s="606"/>
      <c r="C6" s="606"/>
      <c r="D6" s="606"/>
      <c r="E6" s="606"/>
      <c r="F6" s="606"/>
      <c r="G6" s="606"/>
      <c r="H6" s="606"/>
      <c r="I6" s="606"/>
      <c r="J6" s="607"/>
    </row>
    <row r="7" spans="1:10" s="8" customFormat="1" ht="18" customHeight="1" x14ac:dyDescent="0.25">
      <c r="A7" s="122" t="s">
        <v>281</v>
      </c>
      <c r="B7" s="592">
        <v>679.72</v>
      </c>
      <c r="C7" s="593"/>
      <c r="D7" s="592">
        <v>671.48</v>
      </c>
      <c r="E7" s="593"/>
      <c r="F7" s="308">
        <v>101.41290563222678</v>
      </c>
      <c r="G7" s="308">
        <v>104.11261047375434</v>
      </c>
      <c r="H7" s="308">
        <v>103.07626181996807</v>
      </c>
      <c r="I7" s="308">
        <v>104.11261047375434</v>
      </c>
      <c r="J7" s="242">
        <v>103.07626181996807</v>
      </c>
    </row>
    <row r="8" spans="1:10" s="8" customFormat="1" ht="18" customHeight="1" x14ac:dyDescent="0.25">
      <c r="A8" s="96" t="s">
        <v>282</v>
      </c>
      <c r="B8" s="594">
        <v>677.33</v>
      </c>
      <c r="C8" s="595"/>
      <c r="D8" s="594">
        <v>671.47</v>
      </c>
      <c r="E8" s="595"/>
      <c r="F8" s="307">
        <v>101.32844640586431</v>
      </c>
      <c r="G8" s="307">
        <v>103.39337505724316</v>
      </c>
      <c r="H8" s="307">
        <v>102.39257067919119</v>
      </c>
      <c r="I8" s="307">
        <v>103.39337505724316</v>
      </c>
      <c r="J8" s="244">
        <v>102.39257067919119</v>
      </c>
    </row>
    <row r="9" spans="1:10" s="8" customFormat="1" ht="18" customHeight="1" x14ac:dyDescent="0.25">
      <c r="A9" s="122" t="s">
        <v>283</v>
      </c>
      <c r="B9" s="592">
        <v>682.16</v>
      </c>
      <c r="C9" s="593"/>
      <c r="D9" s="592">
        <v>671.48</v>
      </c>
      <c r="E9" s="593"/>
      <c r="F9" s="308">
        <v>101.49831123807823</v>
      </c>
      <c r="G9" s="308">
        <v>104.85090685521057</v>
      </c>
      <c r="H9" s="308">
        <v>103.77880469220902</v>
      </c>
      <c r="I9" s="308">
        <v>104.85090685521057</v>
      </c>
      <c r="J9" s="242">
        <v>103.77880469220902</v>
      </c>
    </row>
    <row r="10" spans="1:10" s="8" customFormat="1" ht="18" customHeight="1" x14ac:dyDescent="0.25">
      <c r="A10" s="96" t="s">
        <v>284</v>
      </c>
      <c r="B10" s="594">
        <v>522.37</v>
      </c>
      <c r="C10" s="595"/>
      <c r="D10" s="594">
        <v>516.51</v>
      </c>
      <c r="E10" s="595"/>
      <c r="F10" s="307">
        <v>101.40153353392216</v>
      </c>
      <c r="G10" s="307">
        <v>103.82406137578756</v>
      </c>
      <c r="H10" s="307">
        <v>102.8658488010834</v>
      </c>
      <c r="I10" s="307">
        <v>103.82406137578756</v>
      </c>
      <c r="J10" s="244">
        <v>102.8658488010834</v>
      </c>
    </row>
    <row r="11" spans="1:10" s="8" customFormat="1" ht="18" customHeight="1" x14ac:dyDescent="0.25">
      <c r="A11" s="122" t="s">
        <v>282</v>
      </c>
      <c r="B11" s="592">
        <v>510.79</v>
      </c>
      <c r="C11" s="593"/>
      <c r="D11" s="592">
        <v>505.86</v>
      </c>
      <c r="E11" s="593"/>
      <c r="F11" s="308">
        <v>101.34923311970475</v>
      </c>
      <c r="G11" s="308">
        <v>103.46371204602079</v>
      </c>
      <c r="H11" s="308">
        <v>102.51910098696877</v>
      </c>
      <c r="I11" s="308">
        <v>103.46371204602079</v>
      </c>
      <c r="J11" s="242">
        <v>102.51910098696877</v>
      </c>
    </row>
    <row r="12" spans="1:10" s="8" customFormat="1" ht="18" customHeight="1" x14ac:dyDescent="0.25">
      <c r="A12" s="96" t="s">
        <v>283</v>
      </c>
      <c r="B12" s="594">
        <v>539.42999999999995</v>
      </c>
      <c r="C12" s="595"/>
      <c r="D12" s="594">
        <v>532.25</v>
      </c>
      <c r="E12" s="595"/>
      <c r="F12" s="307">
        <v>101.47863874936506</v>
      </c>
      <c r="G12" s="307">
        <v>104.31024480798236</v>
      </c>
      <c r="H12" s="307">
        <v>103.33747524560246</v>
      </c>
      <c r="I12" s="307">
        <v>104.31024480798236</v>
      </c>
      <c r="J12" s="244">
        <v>103.33747524560246</v>
      </c>
    </row>
    <row r="13" spans="1:10" s="8" customFormat="1" ht="18" customHeight="1" x14ac:dyDescent="0.25">
      <c r="A13" s="373" t="s">
        <v>166</v>
      </c>
      <c r="B13" s="374"/>
      <c r="C13" s="374"/>
      <c r="D13" s="374"/>
      <c r="E13" s="374"/>
      <c r="F13" s="374"/>
      <c r="G13" s="374"/>
      <c r="H13" s="374"/>
      <c r="I13" s="374"/>
      <c r="J13" s="375"/>
    </row>
    <row r="14" spans="1:10" s="8" customFormat="1" ht="18" customHeight="1" x14ac:dyDescent="0.25">
      <c r="A14" s="122" t="s">
        <v>281</v>
      </c>
      <c r="B14" s="592">
        <v>674.38</v>
      </c>
      <c r="C14" s="593"/>
      <c r="D14" s="592">
        <v>666.49</v>
      </c>
      <c r="E14" s="593"/>
      <c r="F14" s="308">
        <v>101.38003607937462</v>
      </c>
      <c r="G14" s="308">
        <v>104.00197399873541</v>
      </c>
      <c r="H14" s="308">
        <v>102.99962910304752</v>
      </c>
      <c r="I14" s="308">
        <v>104.00197399873541</v>
      </c>
      <c r="J14" s="242">
        <v>102.99962910304752</v>
      </c>
    </row>
    <row r="15" spans="1:10" s="8" customFormat="1" ht="18" customHeight="1" x14ac:dyDescent="0.25">
      <c r="A15" s="96" t="s">
        <v>282</v>
      </c>
      <c r="B15" s="594">
        <v>670.79</v>
      </c>
      <c r="C15" s="595"/>
      <c r="D15" s="594">
        <v>665.27</v>
      </c>
      <c r="E15" s="595"/>
      <c r="F15" s="307">
        <v>101.29566149710816</v>
      </c>
      <c r="G15" s="307">
        <v>103.27313595984789</v>
      </c>
      <c r="H15" s="307">
        <v>102.30516085378606</v>
      </c>
      <c r="I15" s="307">
        <v>103.27313595984789</v>
      </c>
      <c r="J15" s="244">
        <v>102.30516085378606</v>
      </c>
    </row>
    <row r="16" spans="1:10" s="8" customFormat="1" ht="18" customHeight="1" x14ac:dyDescent="0.25">
      <c r="A16" s="122" t="s">
        <v>283</v>
      </c>
      <c r="B16" s="592">
        <v>678.05</v>
      </c>
      <c r="C16" s="593"/>
      <c r="D16" s="592">
        <v>667.73</v>
      </c>
      <c r="E16" s="593"/>
      <c r="F16" s="308">
        <v>101.46348032980681</v>
      </c>
      <c r="G16" s="308">
        <v>104.74888384236301</v>
      </c>
      <c r="H16" s="308">
        <v>103.71216004224718</v>
      </c>
      <c r="I16" s="308">
        <v>104.74888384236301</v>
      </c>
      <c r="J16" s="242">
        <v>103.71216004224718</v>
      </c>
    </row>
    <row r="17" spans="1:10" s="8" customFormat="1" ht="18" customHeight="1" x14ac:dyDescent="0.25">
      <c r="A17" s="96" t="s">
        <v>284</v>
      </c>
      <c r="B17" s="594">
        <v>521.23</v>
      </c>
      <c r="C17" s="595"/>
      <c r="D17" s="594">
        <v>515.47</v>
      </c>
      <c r="E17" s="595"/>
      <c r="F17" s="307">
        <v>101.39083411142234</v>
      </c>
      <c r="G17" s="307">
        <v>103.7851937397953</v>
      </c>
      <c r="H17" s="307">
        <v>102.84101111266284</v>
      </c>
      <c r="I17" s="307">
        <v>103.7851937397953</v>
      </c>
      <c r="J17" s="244">
        <v>102.84101111266284</v>
      </c>
    </row>
    <row r="18" spans="1:10" s="8" customFormat="1" ht="18" customHeight="1" x14ac:dyDescent="0.25">
      <c r="A18" s="122" t="s">
        <v>282</v>
      </c>
      <c r="B18" s="592">
        <v>509.41</v>
      </c>
      <c r="C18" s="593"/>
      <c r="D18" s="592">
        <v>504.59</v>
      </c>
      <c r="E18" s="593"/>
      <c r="F18" s="308">
        <v>101.33277635217124</v>
      </c>
      <c r="G18" s="308">
        <v>103.41880341880342</v>
      </c>
      <c r="H18" s="308">
        <v>102.49019966282778</v>
      </c>
      <c r="I18" s="308">
        <v>103.41880341880342</v>
      </c>
      <c r="J18" s="242">
        <v>102.49019966282778</v>
      </c>
    </row>
    <row r="19" spans="1:10" s="8" customFormat="1" ht="18" customHeight="1" x14ac:dyDescent="0.25">
      <c r="A19" s="96" t="s">
        <v>283</v>
      </c>
      <c r="B19" s="594">
        <v>538.63</v>
      </c>
      <c r="C19" s="595"/>
      <c r="D19" s="594">
        <v>531.53</v>
      </c>
      <c r="E19" s="595"/>
      <c r="F19" s="307">
        <v>101.46748549468766</v>
      </c>
      <c r="G19" s="307">
        <v>104.27653231114725</v>
      </c>
      <c r="H19" s="307">
        <v>103.31402581247085</v>
      </c>
      <c r="I19" s="307">
        <v>104.27653231114725</v>
      </c>
      <c r="J19" s="244">
        <v>103.31402581247085</v>
      </c>
    </row>
    <row r="20" spans="1:10" ht="18" customHeight="1" x14ac:dyDescent="0.25">
      <c r="A20" s="605" t="s">
        <v>287</v>
      </c>
      <c r="B20" s="606"/>
      <c r="C20" s="606"/>
      <c r="D20" s="606"/>
      <c r="E20" s="606"/>
      <c r="F20" s="606"/>
      <c r="G20" s="606"/>
      <c r="H20" s="606"/>
      <c r="I20" s="606"/>
      <c r="J20" s="607"/>
    </row>
    <row r="21" spans="1:10" ht="18" customHeight="1" x14ac:dyDescent="0.25">
      <c r="A21" s="605" t="s">
        <v>165</v>
      </c>
      <c r="B21" s="606"/>
      <c r="C21" s="606"/>
      <c r="D21" s="606"/>
      <c r="E21" s="606"/>
      <c r="F21" s="606"/>
      <c r="G21" s="606"/>
      <c r="H21" s="606"/>
      <c r="I21" s="606"/>
      <c r="J21" s="607"/>
    </row>
    <row r="22" spans="1:10" ht="18" customHeight="1" x14ac:dyDescent="0.25">
      <c r="A22" s="122" t="s">
        <v>281</v>
      </c>
      <c r="B22" s="592">
        <v>766.29</v>
      </c>
      <c r="C22" s="593"/>
      <c r="D22" s="592">
        <v>755.81</v>
      </c>
      <c r="E22" s="593"/>
      <c r="F22" s="308">
        <v>101.4469921626774</v>
      </c>
      <c r="G22" s="308">
        <v>104.31533236227011</v>
      </c>
      <c r="H22" s="308">
        <v>103.22875834847099</v>
      </c>
      <c r="I22" s="308">
        <v>104.31533236227011</v>
      </c>
      <c r="J22" s="242">
        <v>103.22875834847099</v>
      </c>
    </row>
    <row r="23" spans="1:10" ht="18" customHeight="1" x14ac:dyDescent="0.25">
      <c r="A23" s="96" t="s">
        <v>282</v>
      </c>
      <c r="B23" s="594">
        <v>810.31</v>
      </c>
      <c r="C23" s="595"/>
      <c r="D23" s="594">
        <v>801.17</v>
      </c>
      <c r="E23" s="595"/>
      <c r="F23" s="307">
        <v>101.38126040011511</v>
      </c>
      <c r="G23" s="307">
        <v>103.76218098933323</v>
      </c>
      <c r="H23" s="307">
        <v>102.67987593878964</v>
      </c>
      <c r="I23" s="307">
        <v>103.76218098933323</v>
      </c>
      <c r="J23" s="244">
        <v>102.67987593878964</v>
      </c>
    </row>
    <row r="24" spans="1:10" ht="18" customHeight="1" x14ac:dyDescent="0.25">
      <c r="A24" s="122" t="s">
        <v>283</v>
      </c>
      <c r="B24" s="592">
        <v>727.87</v>
      </c>
      <c r="C24" s="593"/>
      <c r="D24" s="592">
        <v>716.18</v>
      </c>
      <c r="E24" s="593"/>
      <c r="F24" s="308">
        <v>101.51320744191236</v>
      </c>
      <c r="G24" s="308">
        <v>104.84867691332593</v>
      </c>
      <c r="H24" s="308">
        <v>103.74909459655223</v>
      </c>
      <c r="I24" s="308">
        <v>104.84867691332593</v>
      </c>
      <c r="J24" s="242">
        <v>103.74909459655223</v>
      </c>
    </row>
    <row r="25" spans="1:10" ht="18" customHeight="1" x14ac:dyDescent="0.25">
      <c r="A25" s="96" t="s">
        <v>284</v>
      </c>
      <c r="B25" s="594">
        <v>574.17999999999995</v>
      </c>
      <c r="C25" s="595"/>
      <c r="D25" s="594">
        <v>567.19000000000005</v>
      </c>
      <c r="E25" s="595"/>
      <c r="F25" s="307">
        <v>101.42014342742077</v>
      </c>
      <c r="G25" s="307">
        <v>103.95596835225317</v>
      </c>
      <c r="H25" s="307">
        <v>102.89907657698518</v>
      </c>
      <c r="I25" s="307">
        <v>103.95596835225317</v>
      </c>
      <c r="J25" s="244">
        <v>102.89907657698518</v>
      </c>
    </row>
    <row r="26" spans="1:10" ht="18" customHeight="1" x14ac:dyDescent="0.25">
      <c r="A26" s="122" t="s">
        <v>282</v>
      </c>
      <c r="B26" s="592">
        <v>585.36</v>
      </c>
      <c r="C26" s="593"/>
      <c r="D26" s="592">
        <v>578.70000000000005</v>
      </c>
      <c r="E26" s="593"/>
      <c r="F26" s="308">
        <v>101.38210537254494</v>
      </c>
      <c r="G26" s="308">
        <v>103.73389569193147</v>
      </c>
      <c r="H26" s="308">
        <v>102.63185897208528</v>
      </c>
      <c r="I26" s="308">
        <v>103.73389569193147</v>
      </c>
      <c r="J26" s="242">
        <v>102.63185897208528</v>
      </c>
    </row>
    <row r="27" spans="1:10" ht="18" customHeight="1" x14ac:dyDescent="0.25">
      <c r="A27" s="96" t="s">
        <v>283</v>
      </c>
      <c r="B27" s="594">
        <v>559.54</v>
      </c>
      <c r="C27" s="595"/>
      <c r="D27" s="594">
        <v>552.05999999999995</v>
      </c>
      <c r="E27" s="595"/>
      <c r="F27" s="307">
        <v>101.47440198763171</v>
      </c>
      <c r="G27" s="307">
        <v>104.29255745466068</v>
      </c>
      <c r="H27" s="307">
        <v>103.30270765891356</v>
      </c>
      <c r="I27" s="307">
        <v>104.29255745466068</v>
      </c>
      <c r="J27" s="244">
        <v>103.30270765891356</v>
      </c>
    </row>
    <row r="28" spans="1:10" ht="18" customHeight="1" x14ac:dyDescent="0.25">
      <c r="A28" s="373" t="s">
        <v>166</v>
      </c>
      <c r="B28" s="374"/>
      <c r="C28" s="374"/>
      <c r="D28" s="374"/>
      <c r="E28" s="374"/>
      <c r="F28" s="374"/>
      <c r="G28" s="374"/>
      <c r="H28" s="374"/>
      <c r="I28" s="374"/>
      <c r="J28" s="375"/>
    </row>
    <row r="29" spans="1:10" ht="18" customHeight="1" x14ac:dyDescent="0.25">
      <c r="A29" s="122" t="s">
        <v>281</v>
      </c>
      <c r="B29" s="592">
        <v>760.16</v>
      </c>
      <c r="C29" s="593"/>
      <c r="D29" s="592">
        <v>750.1</v>
      </c>
      <c r="E29" s="593"/>
      <c r="F29" s="308">
        <v>101.41281001107301</v>
      </c>
      <c r="G29" s="308">
        <v>104.20002193222942</v>
      </c>
      <c r="H29" s="308">
        <v>103.14764648450928</v>
      </c>
      <c r="I29" s="308">
        <v>104.20002193222942</v>
      </c>
      <c r="J29" s="242">
        <v>103.14764648450928</v>
      </c>
    </row>
    <row r="30" spans="1:10" ht="18" customHeight="1" x14ac:dyDescent="0.25">
      <c r="A30" s="96" t="s">
        <v>282</v>
      </c>
      <c r="B30" s="594">
        <v>802.18</v>
      </c>
      <c r="C30" s="595"/>
      <c r="D30" s="594">
        <v>793.5</v>
      </c>
      <c r="E30" s="595"/>
      <c r="F30" s="307">
        <v>101.34805624692045</v>
      </c>
      <c r="G30" s="307">
        <v>103.63145451961708</v>
      </c>
      <c r="H30" s="307">
        <v>102.58697591436217</v>
      </c>
      <c r="I30" s="307">
        <v>103.63145451961708</v>
      </c>
      <c r="J30" s="244">
        <v>102.58697591436217</v>
      </c>
    </row>
    <row r="31" spans="1:10" ht="18" customHeight="1" x14ac:dyDescent="0.25">
      <c r="A31" s="122" t="s">
        <v>283</v>
      </c>
      <c r="B31" s="592">
        <v>723.48</v>
      </c>
      <c r="C31" s="593"/>
      <c r="D31" s="592">
        <v>712.18</v>
      </c>
      <c r="E31" s="593"/>
      <c r="F31" s="308">
        <v>101.47838527786348</v>
      </c>
      <c r="G31" s="308">
        <v>104.74287699791522</v>
      </c>
      <c r="H31" s="308">
        <v>103.67879343727708</v>
      </c>
      <c r="I31" s="308">
        <v>104.74287699791522</v>
      </c>
      <c r="J31" s="242">
        <v>103.67879343727708</v>
      </c>
    </row>
    <row r="32" spans="1:10" ht="18" customHeight="1" x14ac:dyDescent="0.25">
      <c r="A32" s="96" t="s">
        <v>284</v>
      </c>
      <c r="B32" s="594">
        <v>572.94000000000005</v>
      </c>
      <c r="C32" s="595"/>
      <c r="D32" s="594">
        <v>566.04999999999995</v>
      </c>
      <c r="E32" s="595"/>
      <c r="F32" s="307">
        <v>101.40889943006833</v>
      </c>
      <c r="G32" s="307">
        <v>103.91772771792361</v>
      </c>
      <c r="H32" s="307">
        <v>102.87142208087232</v>
      </c>
      <c r="I32" s="307">
        <v>103.91772771792361</v>
      </c>
      <c r="J32" s="244">
        <v>102.87142208087232</v>
      </c>
    </row>
    <row r="33" spans="1:10" ht="18" customHeight="1" x14ac:dyDescent="0.25">
      <c r="A33" s="122" t="s">
        <v>282</v>
      </c>
      <c r="B33" s="592">
        <v>583.79</v>
      </c>
      <c r="C33" s="593"/>
      <c r="D33" s="592">
        <v>577.24</v>
      </c>
      <c r="E33" s="593"/>
      <c r="F33" s="308">
        <v>101.36826934764113</v>
      </c>
      <c r="G33" s="308">
        <v>103.69087582813805</v>
      </c>
      <c r="H33" s="308">
        <v>102.60038037006096</v>
      </c>
      <c r="I33" s="308">
        <v>103.69087582813805</v>
      </c>
      <c r="J33" s="242">
        <v>102.60038037006096</v>
      </c>
    </row>
    <row r="34" spans="1:10" ht="18" customHeight="1" x14ac:dyDescent="0.25">
      <c r="A34" s="96" t="s">
        <v>283</v>
      </c>
      <c r="B34" s="594">
        <v>558.74</v>
      </c>
      <c r="C34" s="595"/>
      <c r="D34" s="594">
        <v>551.34</v>
      </c>
      <c r="E34" s="595"/>
      <c r="F34" s="307">
        <v>101.46548749704905</v>
      </c>
      <c r="G34" s="307">
        <v>104.26198917708528</v>
      </c>
      <c r="H34" s="307">
        <v>103.28007043440795</v>
      </c>
      <c r="I34" s="307">
        <v>104.26198917708528</v>
      </c>
      <c r="J34" s="244">
        <v>103.28007043440795</v>
      </c>
    </row>
    <row r="35" spans="1:10" x14ac:dyDescent="0.25">
      <c r="A35" s="596"/>
      <c r="B35" s="596"/>
      <c r="C35" s="596"/>
      <c r="D35" s="596"/>
      <c r="E35" s="596"/>
      <c r="F35" s="596"/>
      <c r="G35" s="596"/>
      <c r="H35" s="596"/>
      <c r="I35" s="596"/>
      <c r="J35" s="596"/>
    </row>
    <row r="36" spans="1:10" x14ac:dyDescent="0.25">
      <c r="A36" s="562" t="s">
        <v>93</v>
      </c>
      <c r="B36" s="562"/>
      <c r="C36" s="562"/>
      <c r="D36" s="562"/>
      <c r="E36" s="562"/>
      <c r="F36" s="562"/>
      <c r="G36" s="562"/>
      <c r="H36" s="562"/>
      <c r="I36" s="562"/>
      <c r="J36" s="562"/>
    </row>
    <row r="37" spans="1:10" x14ac:dyDescent="0.25">
      <c r="A37" s="562" t="s">
        <v>94</v>
      </c>
      <c r="B37" s="562"/>
      <c r="C37" s="562"/>
      <c r="D37" s="562"/>
      <c r="E37" s="562"/>
      <c r="F37" s="562"/>
      <c r="G37" s="562"/>
      <c r="H37" s="562"/>
      <c r="I37" s="562"/>
      <c r="J37" s="562"/>
    </row>
  </sheetData>
  <mergeCells count="61">
    <mergeCell ref="A35:J35"/>
    <mergeCell ref="A36:J36"/>
    <mergeCell ref="A37:J37"/>
    <mergeCell ref="A1:J1"/>
    <mergeCell ref="B2:E2"/>
    <mergeCell ref="F2:J2"/>
    <mergeCell ref="B3:C4"/>
    <mergeCell ref="D3:E4"/>
    <mergeCell ref="A2:A4"/>
    <mergeCell ref="A5:J5"/>
    <mergeCell ref="A6:J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A20:J20"/>
    <mergeCell ref="A21:J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9:C29"/>
    <mergeCell ref="D29:E29"/>
    <mergeCell ref="B33:C33"/>
    <mergeCell ref="D33:E33"/>
    <mergeCell ref="B34:C34"/>
    <mergeCell ref="D34:E34"/>
    <mergeCell ref="B30:C30"/>
    <mergeCell ref="D30:E30"/>
    <mergeCell ref="B31:C31"/>
    <mergeCell ref="D31:E31"/>
    <mergeCell ref="B32:C32"/>
    <mergeCell ref="D32:E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"/>
    </sheetView>
  </sheetViews>
  <sheetFormatPr defaultColWidth="11.28515625" defaultRowHeight="15" x14ac:dyDescent="0.25"/>
  <cols>
    <col min="2" max="2" width="8.28515625" customWidth="1"/>
    <col min="3" max="3" width="12.7109375" customWidth="1"/>
    <col min="4" max="4" width="8.42578125" customWidth="1"/>
    <col min="5" max="5" width="12.7109375" customWidth="1"/>
    <col min="6" max="10" width="10.7109375" style="11" customWidth="1"/>
  </cols>
  <sheetData>
    <row r="1" spans="1:10" ht="30" customHeight="1" x14ac:dyDescent="0.25">
      <c r="A1" s="597" t="s">
        <v>420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s="8" customFormat="1" x14ac:dyDescent="0.25">
      <c r="A2" s="612" t="s">
        <v>153</v>
      </c>
      <c r="B2" s="557" t="s">
        <v>164</v>
      </c>
      <c r="C2" s="557"/>
      <c r="D2" s="557"/>
      <c r="E2" s="557"/>
      <c r="F2" s="557" t="s">
        <v>152</v>
      </c>
      <c r="G2" s="557"/>
      <c r="H2" s="557"/>
      <c r="I2" s="557"/>
      <c r="J2" s="598"/>
    </row>
    <row r="3" spans="1:10" s="8" customFormat="1" x14ac:dyDescent="0.25">
      <c r="A3" s="613"/>
      <c r="B3" s="601" t="s">
        <v>404</v>
      </c>
      <c r="C3" s="602"/>
      <c r="D3" s="601" t="s">
        <v>405</v>
      </c>
      <c r="E3" s="602"/>
      <c r="F3" s="57" t="s">
        <v>406</v>
      </c>
      <c r="G3" s="57" t="s">
        <v>406</v>
      </c>
      <c r="H3" s="57" t="s">
        <v>407</v>
      </c>
      <c r="I3" s="57" t="s">
        <v>406</v>
      </c>
      <c r="J3" s="113" t="s">
        <v>407</v>
      </c>
    </row>
    <row r="4" spans="1:10" s="8" customFormat="1" x14ac:dyDescent="0.25">
      <c r="A4" s="614"/>
      <c r="B4" s="603"/>
      <c r="C4" s="604"/>
      <c r="D4" s="603"/>
      <c r="E4" s="604"/>
      <c r="F4" s="58" t="s">
        <v>396</v>
      </c>
      <c r="G4" s="58" t="s">
        <v>339</v>
      </c>
      <c r="H4" s="58" t="s">
        <v>340</v>
      </c>
      <c r="I4" s="58" t="s">
        <v>339</v>
      </c>
      <c r="J4" s="114" t="s">
        <v>340</v>
      </c>
    </row>
    <row r="5" spans="1:10" ht="18" customHeight="1" x14ac:dyDescent="0.25">
      <c r="A5" s="606" t="s">
        <v>217</v>
      </c>
      <c r="B5" s="606"/>
      <c r="C5" s="606"/>
      <c r="D5" s="606"/>
      <c r="E5" s="606"/>
      <c r="F5" s="606"/>
      <c r="G5" s="606"/>
      <c r="H5" s="606"/>
      <c r="I5" s="606"/>
      <c r="J5" s="606"/>
    </row>
    <row r="6" spans="1:10" ht="18" customHeight="1" x14ac:dyDescent="0.25">
      <c r="A6" s="122" t="s">
        <v>291</v>
      </c>
      <c r="B6" s="592">
        <v>857.02</v>
      </c>
      <c r="C6" s="593"/>
      <c r="D6" s="592">
        <v>849.92</v>
      </c>
      <c r="E6" s="593"/>
      <c r="F6" s="308">
        <v>101.23558873558875</v>
      </c>
      <c r="G6" s="308">
        <v>103.02826298642751</v>
      </c>
      <c r="H6" s="308">
        <v>101.84415179801805</v>
      </c>
      <c r="I6" s="308">
        <v>103.02826298642751</v>
      </c>
      <c r="J6" s="242">
        <v>101.84415179801805</v>
      </c>
    </row>
    <row r="7" spans="1:10" ht="18" customHeight="1" x14ac:dyDescent="0.25">
      <c r="A7" s="96" t="s">
        <v>292</v>
      </c>
      <c r="B7" s="594">
        <v>847.26</v>
      </c>
      <c r="C7" s="595"/>
      <c r="D7" s="594">
        <v>840.51</v>
      </c>
      <c r="E7" s="595"/>
      <c r="F7" s="307">
        <v>101.21613226931714</v>
      </c>
      <c r="G7" s="307">
        <v>102.91648952323109</v>
      </c>
      <c r="H7" s="307">
        <v>101.77021152938043</v>
      </c>
      <c r="I7" s="307">
        <v>102.91648952323109</v>
      </c>
      <c r="J7" s="244">
        <v>101.77021152938043</v>
      </c>
    </row>
    <row r="8" spans="1:10" ht="18" customHeight="1" x14ac:dyDescent="0.25">
      <c r="A8" s="606" t="s">
        <v>293</v>
      </c>
      <c r="B8" s="606"/>
      <c r="C8" s="606"/>
      <c r="D8" s="606"/>
      <c r="E8" s="606"/>
      <c r="F8" s="607"/>
      <c r="G8" s="180" t="s">
        <v>294</v>
      </c>
      <c r="H8" s="330">
        <v>60.979846530061558</v>
      </c>
      <c r="I8" s="181" t="s">
        <v>295</v>
      </c>
      <c r="J8" s="331">
        <v>10.313441477512487</v>
      </c>
    </row>
    <row r="9" spans="1:10" x14ac:dyDescent="0.25">
      <c r="A9" s="611"/>
      <c r="B9" s="611"/>
      <c r="C9" s="611"/>
      <c r="D9" s="611"/>
      <c r="E9" s="611"/>
      <c r="F9" s="611"/>
      <c r="G9" s="611"/>
      <c r="H9" s="611"/>
      <c r="I9" s="611"/>
      <c r="J9" s="611"/>
    </row>
    <row r="10" spans="1:10" s="10" customFormat="1" ht="12" x14ac:dyDescent="0.2">
      <c r="A10" s="562" t="s">
        <v>93</v>
      </c>
      <c r="B10" s="562"/>
      <c r="C10" s="562"/>
      <c r="D10" s="562"/>
      <c r="E10" s="562"/>
      <c r="F10" s="562"/>
      <c r="G10" s="562"/>
      <c r="H10" s="562"/>
      <c r="I10" s="562"/>
      <c r="J10" s="562"/>
    </row>
    <row r="11" spans="1:10" x14ac:dyDescent="0.25">
      <c r="A11" s="562" t="s">
        <v>94</v>
      </c>
      <c r="B11" s="562"/>
      <c r="C11" s="562"/>
      <c r="D11" s="562"/>
      <c r="E11" s="562"/>
      <c r="F11" s="562"/>
      <c r="G11" s="562"/>
      <c r="H11" s="562"/>
      <c r="I11" s="562"/>
      <c r="J11" s="562"/>
    </row>
  </sheetData>
  <mergeCells count="15">
    <mergeCell ref="A1:J1"/>
    <mergeCell ref="B2:E2"/>
    <mergeCell ref="F2:J2"/>
    <mergeCell ref="B3:C4"/>
    <mergeCell ref="D3:E4"/>
    <mergeCell ref="A2:A4"/>
    <mergeCell ref="A10:J10"/>
    <mergeCell ref="A11:J11"/>
    <mergeCell ref="A5:J5"/>
    <mergeCell ref="B6:C6"/>
    <mergeCell ref="D6:E6"/>
    <mergeCell ref="B7:C7"/>
    <mergeCell ref="D7:E7"/>
    <mergeCell ref="A8:F8"/>
    <mergeCell ref="A9:J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E1"/>
    </sheetView>
  </sheetViews>
  <sheetFormatPr defaultRowHeight="15" x14ac:dyDescent="0.25"/>
  <cols>
    <col min="1" max="1" width="20.7109375" style="15" customWidth="1"/>
    <col min="2" max="2" width="25.7109375" style="14" customWidth="1"/>
    <col min="3" max="3" width="15.7109375" customWidth="1"/>
    <col min="4" max="4" width="25.7109375" style="14" customWidth="1"/>
    <col min="5" max="5" width="15.7109375" customWidth="1"/>
  </cols>
  <sheetData>
    <row r="1" spans="1:5" s="17" customFormat="1" ht="21.95" customHeight="1" x14ac:dyDescent="0.25">
      <c r="A1" s="615" t="s">
        <v>144</v>
      </c>
      <c r="B1" s="597"/>
      <c r="C1" s="597"/>
      <c r="D1" s="597"/>
      <c r="E1" s="597"/>
    </row>
    <row r="2" spans="1:5" s="8" customFormat="1" ht="18" customHeight="1" x14ac:dyDescent="0.25">
      <c r="A2" s="557" t="s">
        <v>155</v>
      </c>
      <c r="B2" s="598" t="s">
        <v>167</v>
      </c>
      <c r="C2" s="600"/>
      <c r="D2" s="598" t="s">
        <v>169</v>
      </c>
      <c r="E2" s="600"/>
    </row>
    <row r="3" spans="1:5" s="8" customFormat="1" ht="18" customHeight="1" x14ac:dyDescent="0.25">
      <c r="A3" s="557"/>
      <c r="B3" s="110" t="s">
        <v>163</v>
      </c>
      <c r="C3" s="110" t="s">
        <v>168</v>
      </c>
      <c r="D3" s="110" t="s">
        <v>163</v>
      </c>
      <c r="E3" s="185" t="s">
        <v>168</v>
      </c>
    </row>
    <row r="4" spans="1:5" s="8" customFormat="1" ht="18" customHeight="1" x14ac:dyDescent="0.25">
      <c r="A4" s="162">
        <v>2010</v>
      </c>
      <c r="B4" s="327">
        <v>628.09</v>
      </c>
      <c r="C4" s="137">
        <v>0.9612447959364232</v>
      </c>
      <c r="D4" s="327">
        <v>625.19000000000005</v>
      </c>
      <c r="E4" s="328">
        <v>0.94781373118904355</v>
      </c>
    </row>
    <row r="5" spans="1:5" s="8" customFormat="1" ht="18" customHeight="1" x14ac:dyDescent="0.25">
      <c r="A5" s="163">
        <v>2011</v>
      </c>
      <c r="B5" s="300">
        <v>628.51</v>
      </c>
      <c r="C5" s="139">
        <v>6.6869397697772115E-2</v>
      </c>
      <c r="D5" s="300">
        <v>625.55999999999995</v>
      </c>
      <c r="E5" s="329">
        <v>5.918200866933887E-2</v>
      </c>
    </row>
    <row r="6" spans="1:5" s="8" customFormat="1" ht="18" customHeight="1" x14ac:dyDescent="0.25">
      <c r="A6" s="162">
        <v>2012</v>
      </c>
      <c r="B6" s="327">
        <v>617.74</v>
      </c>
      <c r="C6" s="137">
        <v>-1.1995393768792724</v>
      </c>
      <c r="D6" s="327">
        <v>615.22</v>
      </c>
      <c r="E6" s="328">
        <v>-1.1345375072314567</v>
      </c>
    </row>
    <row r="7" spans="1:5" s="8" customFormat="1" ht="18" customHeight="1" x14ac:dyDescent="0.25">
      <c r="A7" s="163">
        <v>2013</v>
      </c>
      <c r="B7" s="300">
        <v>617.79999999999995</v>
      </c>
      <c r="C7" s="139">
        <v>9.7128241655042302E-3</v>
      </c>
      <c r="D7" s="300">
        <v>615.64</v>
      </c>
      <c r="E7" s="329">
        <v>6.8268261760010773E-2</v>
      </c>
    </row>
    <row r="8" spans="1:5" s="8" customFormat="1" ht="18" customHeight="1" x14ac:dyDescent="0.25">
      <c r="A8" s="162">
        <v>2014</v>
      </c>
      <c r="B8" s="327">
        <v>616.70000000000005</v>
      </c>
      <c r="C8" s="137">
        <v>-0.17805114923922361</v>
      </c>
      <c r="D8" s="327">
        <v>613.13</v>
      </c>
      <c r="E8" s="328">
        <v>-0.40770580209212426</v>
      </c>
    </row>
    <row r="9" spans="1:5" s="8" customFormat="1" ht="18" customHeight="1" x14ac:dyDescent="0.25">
      <c r="A9" s="163">
        <v>2015</v>
      </c>
      <c r="B9" s="300">
        <v>613.11</v>
      </c>
      <c r="C9" s="139">
        <v>-0.5821306956380834</v>
      </c>
      <c r="D9" s="300">
        <v>609.5</v>
      </c>
      <c r="E9" s="329">
        <v>-0.59204410157714937</v>
      </c>
    </row>
    <row r="10" spans="1:5" s="8" customFormat="1" ht="18" customHeight="1" x14ac:dyDescent="0.25">
      <c r="A10" s="162">
        <v>2016</v>
      </c>
      <c r="B10" s="327">
        <v>616.34</v>
      </c>
      <c r="C10" s="137">
        <v>0.52682226680367261</v>
      </c>
      <c r="D10" s="327">
        <v>612.64</v>
      </c>
      <c r="E10" s="328">
        <v>0.5151763740771198</v>
      </c>
    </row>
    <row r="11" spans="1:5" s="8" customFormat="1" ht="18" customHeight="1" x14ac:dyDescent="0.25">
      <c r="A11" s="163">
        <v>2017</v>
      </c>
      <c r="B11" s="300">
        <v>624.09</v>
      </c>
      <c r="C11" s="139">
        <v>1.2557799951326443</v>
      </c>
      <c r="D11" s="300">
        <v>620.25</v>
      </c>
      <c r="E11" s="329">
        <v>1.2388600528841609</v>
      </c>
    </row>
    <row r="12" spans="1:5" s="8" customFormat="1" ht="18" customHeight="1" x14ac:dyDescent="0.25">
      <c r="A12" s="162">
        <v>2018</v>
      </c>
      <c r="B12" s="327">
        <v>643.36</v>
      </c>
      <c r="C12" s="137">
        <v>3.0876956849172466</v>
      </c>
      <c r="D12" s="327">
        <v>639</v>
      </c>
      <c r="E12" s="328">
        <v>3.0229746070133068</v>
      </c>
    </row>
    <row r="13" spans="1:5" s="8" customFormat="1" ht="18" customHeight="1" x14ac:dyDescent="0.25">
      <c r="A13" s="163">
        <v>2019</v>
      </c>
      <c r="B13" s="300">
        <v>662.97</v>
      </c>
      <c r="C13" s="139">
        <v>3.0480601840338295</v>
      </c>
      <c r="D13" s="300">
        <v>657.99</v>
      </c>
      <c r="E13" s="329">
        <v>2.9718309859154912</v>
      </c>
    </row>
    <row r="14" spans="1:5" ht="24" customHeight="1" x14ac:dyDescent="0.25">
      <c r="A14" s="616" t="s">
        <v>211</v>
      </c>
      <c r="B14" s="617"/>
      <c r="C14" s="617"/>
      <c r="D14" s="617"/>
      <c r="E14" s="618"/>
    </row>
    <row r="17" spans="1:10" s="10" customFormat="1" ht="14.1" customHeight="1" x14ac:dyDescent="0.2">
      <c r="A17" s="562" t="s">
        <v>93</v>
      </c>
      <c r="B17" s="562"/>
      <c r="C17" s="562"/>
      <c r="D17" s="562"/>
      <c r="E17" s="562"/>
      <c r="F17" s="195"/>
      <c r="G17" s="195"/>
      <c r="H17" s="195"/>
      <c r="I17" s="195"/>
      <c r="J17" s="195"/>
    </row>
    <row r="18" spans="1:10" x14ac:dyDescent="0.25">
      <c r="A18" s="562" t="s">
        <v>94</v>
      </c>
      <c r="B18" s="562"/>
      <c r="C18" s="562"/>
      <c r="D18" s="562"/>
      <c r="E18" s="562"/>
      <c r="F18" s="195"/>
      <c r="G18" s="195"/>
      <c r="H18" s="195"/>
      <c r="I18" s="195"/>
      <c r="J18" s="195"/>
    </row>
    <row r="19" spans="1:10" x14ac:dyDescent="0.25">
      <c r="B19" s="65"/>
    </row>
  </sheetData>
  <mergeCells count="7">
    <mergeCell ref="A17:E17"/>
    <mergeCell ref="A18:E18"/>
    <mergeCell ref="A1:E1"/>
    <mergeCell ref="A2:A3"/>
    <mergeCell ref="B2:C2"/>
    <mergeCell ref="A14:E14"/>
    <mergeCell ref="D2:E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L1"/>
    </sheetView>
  </sheetViews>
  <sheetFormatPr defaultRowHeight="15" x14ac:dyDescent="0.25"/>
  <cols>
    <col min="1" max="1" width="10.7109375" customWidth="1"/>
    <col min="2" max="2" width="2.7109375" style="385" customWidth="1"/>
    <col min="3" max="3" width="10.7109375" customWidth="1"/>
    <col min="4" max="6" width="11.7109375" customWidth="1"/>
    <col min="7" max="7" width="8.7109375" customWidth="1"/>
    <col min="8" max="8" width="11.7109375" customWidth="1"/>
    <col min="9" max="10" width="6.7109375" customWidth="1"/>
    <col min="11" max="11" width="11.7109375" customWidth="1"/>
    <col min="12" max="12" width="8.7109375" customWidth="1"/>
  </cols>
  <sheetData>
    <row r="1" spans="1:13" s="17" customFormat="1" ht="21.95" customHeight="1" x14ac:dyDescent="0.25">
      <c r="A1" s="555" t="s">
        <v>419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3" ht="18" customHeight="1" x14ac:dyDescent="0.25">
      <c r="A2" s="620" t="s">
        <v>212</v>
      </c>
      <c r="B2" s="620"/>
      <c r="C2" s="569"/>
      <c r="D2" s="567" t="s">
        <v>170</v>
      </c>
      <c r="E2" s="636"/>
      <c r="F2" s="636"/>
      <c r="G2" s="636"/>
      <c r="H2" s="636"/>
      <c r="I2" s="636"/>
      <c r="J2" s="568"/>
      <c r="K2" s="577" t="s">
        <v>177</v>
      </c>
      <c r="L2" s="620"/>
    </row>
    <row r="3" spans="1:13" ht="18" customHeight="1" x14ac:dyDescent="0.25">
      <c r="A3" s="621"/>
      <c r="B3" s="621"/>
      <c r="C3" s="622"/>
      <c r="D3" s="567" t="s">
        <v>300</v>
      </c>
      <c r="E3" s="636"/>
      <c r="F3" s="568"/>
      <c r="G3" s="579" t="s">
        <v>172</v>
      </c>
      <c r="H3" s="579" t="s">
        <v>173</v>
      </c>
      <c r="I3" s="637" t="s">
        <v>174</v>
      </c>
      <c r="J3" s="621"/>
      <c r="K3" s="637"/>
      <c r="L3" s="621"/>
    </row>
    <row r="4" spans="1:13" ht="18" customHeight="1" x14ac:dyDescent="0.25">
      <c r="A4" s="621"/>
      <c r="B4" s="621"/>
      <c r="C4" s="622"/>
      <c r="D4" s="623" t="s">
        <v>180</v>
      </c>
      <c r="E4" s="623" t="s">
        <v>181</v>
      </c>
      <c r="F4" s="623" t="s">
        <v>154</v>
      </c>
      <c r="G4" s="623"/>
      <c r="H4" s="623"/>
      <c r="I4" s="578"/>
      <c r="J4" s="638"/>
      <c r="K4" s="578"/>
      <c r="L4" s="638"/>
      <c r="M4" s="20"/>
    </row>
    <row r="5" spans="1:13" ht="18" customHeight="1" x14ac:dyDescent="0.25">
      <c r="A5" s="621"/>
      <c r="B5" s="621"/>
      <c r="C5" s="622"/>
      <c r="D5" s="639"/>
      <c r="E5" s="639"/>
      <c r="F5" s="639"/>
      <c r="G5" s="580"/>
      <c r="H5" s="580"/>
      <c r="I5" s="378" t="s">
        <v>175</v>
      </c>
      <c r="J5" s="378" t="s">
        <v>176</v>
      </c>
      <c r="K5" s="379" t="s">
        <v>171</v>
      </c>
      <c r="L5" s="380" t="s">
        <v>172</v>
      </c>
      <c r="M5" s="20"/>
    </row>
    <row r="6" spans="1:13" ht="18" customHeight="1" x14ac:dyDescent="0.25">
      <c r="A6" s="627" t="s">
        <v>333</v>
      </c>
      <c r="B6" s="628"/>
      <c r="C6" s="629"/>
      <c r="D6" s="398">
        <v>0</v>
      </c>
      <c r="E6" s="398">
        <v>0</v>
      </c>
      <c r="F6" s="310">
        <v>0</v>
      </c>
      <c r="G6" s="311">
        <v>0</v>
      </c>
      <c r="H6" s="310"/>
      <c r="I6" s="310" t="s">
        <v>41</v>
      </c>
      <c r="J6" s="310" t="s">
        <v>41</v>
      </c>
      <c r="K6" s="310">
        <v>8053</v>
      </c>
      <c r="L6" s="312">
        <v>1.5390878233747172</v>
      </c>
      <c r="M6" s="1"/>
    </row>
    <row r="7" spans="1:13" ht="18" customHeight="1" x14ac:dyDescent="0.25">
      <c r="A7" s="624" t="s">
        <v>242</v>
      </c>
      <c r="B7" s="625"/>
      <c r="C7" s="626"/>
      <c r="D7" s="397">
        <v>4535</v>
      </c>
      <c r="E7" s="397">
        <v>4275</v>
      </c>
      <c r="F7" s="202">
        <v>8810</v>
      </c>
      <c r="G7" s="307">
        <v>2.3046899524935647</v>
      </c>
      <c r="H7" s="202"/>
      <c r="I7" s="202">
        <v>19</v>
      </c>
      <c r="J7" s="202">
        <v>11</v>
      </c>
      <c r="K7" s="202">
        <v>24207</v>
      </c>
      <c r="L7" s="244">
        <v>4.6264372209650784</v>
      </c>
      <c r="M7" s="1"/>
    </row>
    <row r="8" spans="1:13" ht="18" customHeight="1" x14ac:dyDescent="0.25">
      <c r="A8" s="627" t="s">
        <v>243</v>
      </c>
      <c r="B8" s="628"/>
      <c r="C8" s="629"/>
      <c r="D8" s="398">
        <v>8296</v>
      </c>
      <c r="E8" s="398">
        <v>5815</v>
      </c>
      <c r="F8" s="310">
        <v>14111</v>
      </c>
      <c r="G8" s="311">
        <v>3.6914279136931545</v>
      </c>
      <c r="H8" s="310"/>
      <c r="I8" s="310">
        <v>24</v>
      </c>
      <c r="J8" s="310">
        <v>3</v>
      </c>
      <c r="K8" s="310">
        <v>36575</v>
      </c>
      <c r="L8" s="312">
        <v>6.9902070209773104</v>
      </c>
      <c r="M8" s="1"/>
    </row>
    <row r="9" spans="1:13" ht="18" customHeight="1" x14ac:dyDescent="0.25">
      <c r="A9" s="630" t="s">
        <v>244</v>
      </c>
      <c r="B9" s="631"/>
      <c r="C9" s="632"/>
      <c r="D9" s="399">
        <v>19404</v>
      </c>
      <c r="E9" s="399">
        <v>9800</v>
      </c>
      <c r="F9" s="313">
        <v>29204</v>
      </c>
      <c r="G9" s="314">
        <v>7.6397463533055685</v>
      </c>
      <c r="H9" s="313">
        <v>52125</v>
      </c>
      <c r="I9" s="313">
        <v>31</v>
      </c>
      <c r="J9" s="313">
        <v>11</v>
      </c>
      <c r="K9" s="313">
        <v>57809</v>
      </c>
      <c r="L9" s="315">
        <v>11.048445049232463</v>
      </c>
      <c r="M9" s="1"/>
    </row>
    <row r="10" spans="1:13" ht="18" customHeight="1" x14ac:dyDescent="0.25">
      <c r="A10" s="627" t="s">
        <v>245</v>
      </c>
      <c r="B10" s="628"/>
      <c r="C10" s="629"/>
      <c r="D10" s="398">
        <v>60470</v>
      </c>
      <c r="E10" s="398">
        <v>33463</v>
      </c>
      <c r="F10" s="305">
        <v>93933</v>
      </c>
      <c r="G10" s="306">
        <v>24.572808320950966</v>
      </c>
      <c r="H10" s="305"/>
      <c r="I10" s="305">
        <v>37</v>
      </c>
      <c r="J10" s="305">
        <v>5</v>
      </c>
      <c r="K10" s="305">
        <v>119451</v>
      </c>
      <c r="L10" s="316">
        <v>22.829452327074797</v>
      </c>
      <c r="M10" s="1"/>
    </row>
    <row r="11" spans="1:13" ht="18" customHeight="1" x14ac:dyDescent="0.25">
      <c r="A11" s="624" t="s">
        <v>246</v>
      </c>
      <c r="B11" s="625"/>
      <c r="C11" s="626"/>
      <c r="D11" s="397">
        <v>32092</v>
      </c>
      <c r="E11" s="397">
        <v>30320</v>
      </c>
      <c r="F11" s="202">
        <v>62412</v>
      </c>
      <c r="G11" s="307">
        <v>16.326936358118996</v>
      </c>
      <c r="H11" s="202"/>
      <c r="I11" s="202">
        <v>37</v>
      </c>
      <c r="J11" s="202">
        <v>8</v>
      </c>
      <c r="K11" s="202">
        <v>76531</v>
      </c>
      <c r="L11" s="244">
        <v>14.626590116812427</v>
      </c>
      <c r="M11" s="1"/>
    </row>
    <row r="12" spans="1:13" ht="18" customHeight="1" x14ac:dyDescent="0.25">
      <c r="A12" s="627" t="s">
        <v>247</v>
      </c>
      <c r="B12" s="628"/>
      <c r="C12" s="629"/>
      <c r="D12" s="398">
        <v>23623</v>
      </c>
      <c r="E12" s="398">
        <v>26360</v>
      </c>
      <c r="F12" s="199">
        <v>49983</v>
      </c>
      <c r="G12" s="308">
        <v>13.075518489839483</v>
      </c>
      <c r="H12" s="199"/>
      <c r="I12" s="199">
        <v>37</v>
      </c>
      <c r="J12" s="199">
        <v>9</v>
      </c>
      <c r="K12" s="199">
        <v>59612</v>
      </c>
      <c r="L12" s="309">
        <v>11.39303406519479</v>
      </c>
      <c r="M12" s="1"/>
    </row>
    <row r="13" spans="1:13" ht="18" customHeight="1" x14ac:dyDescent="0.25">
      <c r="A13" s="624" t="s">
        <v>248</v>
      </c>
      <c r="B13" s="625"/>
      <c r="C13" s="626"/>
      <c r="D13" s="397">
        <v>17676</v>
      </c>
      <c r="E13" s="397">
        <v>19063</v>
      </c>
      <c r="F13" s="317">
        <v>36739</v>
      </c>
      <c r="G13" s="318">
        <v>9.6108971810057966</v>
      </c>
      <c r="H13" s="317"/>
      <c r="I13" s="317">
        <v>37</v>
      </c>
      <c r="J13" s="317">
        <v>11</v>
      </c>
      <c r="K13" s="317">
        <v>42761</v>
      </c>
      <c r="L13" s="255">
        <v>8.1724741606017979</v>
      </c>
      <c r="M13" s="1"/>
    </row>
    <row r="14" spans="1:13" ht="18" customHeight="1" x14ac:dyDescent="0.25">
      <c r="A14" s="633" t="s">
        <v>249</v>
      </c>
      <c r="B14" s="634"/>
      <c r="C14" s="635"/>
      <c r="D14" s="400">
        <v>12685</v>
      </c>
      <c r="E14" s="400">
        <v>12967</v>
      </c>
      <c r="F14" s="319">
        <v>25652</v>
      </c>
      <c r="G14" s="320">
        <v>6.7105455915283683</v>
      </c>
      <c r="H14" s="319">
        <v>268719</v>
      </c>
      <c r="I14" s="319">
        <v>38</v>
      </c>
      <c r="J14" s="319">
        <v>0</v>
      </c>
      <c r="K14" s="319">
        <v>29309</v>
      </c>
      <c r="L14" s="321">
        <v>5.6015304874319609</v>
      </c>
      <c r="M14" s="1"/>
    </row>
    <row r="15" spans="1:13" ht="18" customHeight="1" x14ac:dyDescent="0.25">
      <c r="A15" s="624" t="s">
        <v>250</v>
      </c>
      <c r="B15" s="625"/>
      <c r="C15" s="626"/>
      <c r="D15" s="397">
        <v>7730</v>
      </c>
      <c r="E15" s="397">
        <v>8766</v>
      </c>
      <c r="F15" s="322">
        <v>16496</v>
      </c>
      <c r="G15" s="323">
        <v>4.3153422765418661</v>
      </c>
      <c r="H15" s="322"/>
      <c r="I15" s="322">
        <v>38</v>
      </c>
      <c r="J15" s="322">
        <v>1</v>
      </c>
      <c r="K15" s="322">
        <v>18920</v>
      </c>
      <c r="L15" s="324">
        <v>3.615986789798789</v>
      </c>
      <c r="M15" s="1"/>
    </row>
    <row r="16" spans="1:13" ht="18" customHeight="1" x14ac:dyDescent="0.25">
      <c r="A16" s="627" t="s">
        <v>251</v>
      </c>
      <c r="B16" s="628"/>
      <c r="C16" s="629"/>
      <c r="D16" s="398">
        <v>4791</v>
      </c>
      <c r="E16" s="398">
        <v>6268</v>
      </c>
      <c r="F16" s="199">
        <v>11059</v>
      </c>
      <c r="G16" s="308">
        <v>2.8930268086976541</v>
      </c>
      <c r="H16" s="199"/>
      <c r="I16" s="199">
        <v>38</v>
      </c>
      <c r="J16" s="199">
        <v>3</v>
      </c>
      <c r="K16" s="199">
        <v>12665</v>
      </c>
      <c r="L16" s="309">
        <v>2.4205323833404684</v>
      </c>
      <c r="M16" s="1"/>
    </row>
    <row r="17" spans="1:13" ht="18" customHeight="1" x14ac:dyDescent="0.25">
      <c r="A17" s="624" t="s">
        <v>252</v>
      </c>
      <c r="B17" s="625"/>
      <c r="C17" s="626"/>
      <c r="D17" s="397">
        <v>3095</v>
      </c>
      <c r="E17" s="397">
        <v>4575</v>
      </c>
      <c r="F17" s="202">
        <v>7670</v>
      </c>
      <c r="G17" s="307">
        <v>2.0064667350312875</v>
      </c>
      <c r="H17" s="202"/>
      <c r="I17" s="202">
        <v>38</v>
      </c>
      <c r="J17" s="202">
        <v>4</v>
      </c>
      <c r="K17" s="202">
        <v>8810</v>
      </c>
      <c r="L17" s="244">
        <v>1.6837655189285059</v>
      </c>
      <c r="M17" s="1"/>
    </row>
    <row r="18" spans="1:13" ht="18" customHeight="1" x14ac:dyDescent="0.25">
      <c r="A18" s="627" t="s">
        <v>253</v>
      </c>
      <c r="B18" s="628"/>
      <c r="C18" s="629"/>
      <c r="D18" s="398">
        <v>2215</v>
      </c>
      <c r="E18" s="398">
        <v>3242</v>
      </c>
      <c r="F18" s="310">
        <v>5457</v>
      </c>
      <c r="G18" s="311">
        <v>1.4275474541154805</v>
      </c>
      <c r="H18" s="310"/>
      <c r="I18" s="310">
        <v>38</v>
      </c>
      <c r="J18" s="310">
        <v>4</v>
      </c>
      <c r="K18" s="310">
        <v>6711</v>
      </c>
      <c r="L18" s="238">
        <v>1.2826050394471287</v>
      </c>
      <c r="M18" s="1"/>
    </row>
    <row r="19" spans="1:13" ht="18" customHeight="1" x14ac:dyDescent="0.25">
      <c r="A19" s="630" t="s">
        <v>254</v>
      </c>
      <c r="B19" s="631"/>
      <c r="C19" s="632"/>
      <c r="D19" s="399">
        <v>1486</v>
      </c>
      <c r="E19" s="399">
        <v>2411</v>
      </c>
      <c r="F19" s="313">
        <v>3897</v>
      </c>
      <c r="G19" s="314">
        <v>1.0194525249565745</v>
      </c>
      <c r="H19" s="313">
        <v>44579</v>
      </c>
      <c r="I19" s="325">
        <v>38</v>
      </c>
      <c r="J19" s="325">
        <v>5</v>
      </c>
      <c r="K19" s="325">
        <v>4276</v>
      </c>
      <c r="L19" s="315">
        <v>0.81722830407926117</v>
      </c>
      <c r="M19" s="1"/>
    </row>
    <row r="20" spans="1:13" ht="18" customHeight="1" x14ac:dyDescent="0.25">
      <c r="A20" s="627" t="s">
        <v>255</v>
      </c>
      <c r="B20" s="628"/>
      <c r="C20" s="629"/>
      <c r="D20" s="398">
        <v>1146</v>
      </c>
      <c r="E20" s="398">
        <v>1857</v>
      </c>
      <c r="F20" s="305">
        <v>3003</v>
      </c>
      <c r="G20" s="306">
        <v>0.78558273863089378</v>
      </c>
      <c r="H20" s="305"/>
      <c r="I20" s="305">
        <v>38</v>
      </c>
      <c r="J20" s="305">
        <v>6</v>
      </c>
      <c r="K20" s="305">
        <v>3205</v>
      </c>
      <c r="L20" s="326">
        <v>0.61253898844107391</v>
      </c>
      <c r="M20" s="1"/>
    </row>
    <row r="21" spans="1:13" ht="18" customHeight="1" x14ac:dyDescent="0.25">
      <c r="A21" s="624" t="s">
        <v>256</v>
      </c>
      <c r="B21" s="625"/>
      <c r="C21" s="626"/>
      <c r="D21" s="397">
        <v>863</v>
      </c>
      <c r="E21" s="397">
        <v>1552</v>
      </c>
      <c r="F21" s="202">
        <v>2415</v>
      </c>
      <c r="G21" s="307">
        <v>0.6317623422556139</v>
      </c>
      <c r="H21" s="202"/>
      <c r="I21" s="202">
        <v>38</v>
      </c>
      <c r="J21" s="202">
        <v>4</v>
      </c>
      <c r="K21" s="202">
        <v>2559</v>
      </c>
      <c r="L21" s="244">
        <v>0.48907559170692921</v>
      </c>
      <c r="M21" s="1"/>
    </row>
    <row r="22" spans="1:13" ht="18" customHeight="1" x14ac:dyDescent="0.25">
      <c r="A22" s="627" t="s">
        <v>257</v>
      </c>
      <c r="B22" s="628"/>
      <c r="C22" s="629"/>
      <c r="D22" s="398">
        <v>769</v>
      </c>
      <c r="E22" s="398">
        <v>1554</v>
      </c>
      <c r="F22" s="199">
        <v>2323</v>
      </c>
      <c r="G22" s="308">
        <v>0.60769520540778099</v>
      </c>
      <c r="H22" s="199"/>
      <c r="I22" s="199">
        <v>38</v>
      </c>
      <c r="J22" s="199">
        <v>4</v>
      </c>
      <c r="K22" s="199">
        <v>2444</v>
      </c>
      <c r="L22" s="309">
        <v>0.46709681365054123</v>
      </c>
      <c r="M22" s="1"/>
    </row>
    <row r="23" spans="1:13" ht="18" customHeight="1" x14ac:dyDescent="0.25">
      <c r="A23" s="624" t="s">
        <v>345</v>
      </c>
      <c r="B23" s="625"/>
      <c r="C23" s="626"/>
      <c r="D23" s="397">
        <v>767</v>
      </c>
      <c r="E23" s="397">
        <v>1498</v>
      </c>
      <c r="F23" s="202">
        <v>2265</v>
      </c>
      <c r="G23" s="307">
        <v>0.59252244522110376</v>
      </c>
      <c r="H23" s="202"/>
      <c r="I23" s="202">
        <v>38</v>
      </c>
      <c r="J23" s="202">
        <v>7</v>
      </c>
      <c r="K23" s="202">
        <v>2371</v>
      </c>
      <c r="L23" s="244">
        <v>0.45314506757996453</v>
      </c>
      <c r="M23" s="1"/>
    </row>
    <row r="24" spans="1:13" ht="18" customHeight="1" x14ac:dyDescent="0.25">
      <c r="A24" s="633" t="s">
        <v>344</v>
      </c>
      <c r="B24" s="634"/>
      <c r="C24" s="635"/>
      <c r="D24" s="400">
        <v>1141</v>
      </c>
      <c r="E24" s="400">
        <v>2426</v>
      </c>
      <c r="F24" s="319">
        <v>3567</v>
      </c>
      <c r="G24" s="320">
        <v>0.9331247514806521</v>
      </c>
      <c r="H24" s="319">
        <v>13573</v>
      </c>
      <c r="I24" s="319">
        <v>39</v>
      </c>
      <c r="J24" s="319">
        <v>2</v>
      </c>
      <c r="K24" s="319">
        <v>3694</v>
      </c>
      <c r="L24" s="321">
        <v>0.70599657513301939</v>
      </c>
      <c r="M24" s="1"/>
    </row>
    <row r="25" spans="1:13" ht="18" customHeight="1" x14ac:dyDescent="0.25">
      <c r="A25" s="624" t="s">
        <v>343</v>
      </c>
      <c r="B25" s="625"/>
      <c r="C25" s="626"/>
      <c r="D25" s="397">
        <v>1349</v>
      </c>
      <c r="E25" s="397">
        <v>1919</v>
      </c>
      <c r="F25" s="202">
        <v>3268</v>
      </c>
      <c r="G25" s="307">
        <v>0.85490655672519511</v>
      </c>
      <c r="H25" s="202">
        <v>3268</v>
      </c>
      <c r="I25" s="202">
        <v>42</v>
      </c>
      <c r="J25" s="202">
        <v>2</v>
      </c>
      <c r="K25" s="202">
        <v>3269</v>
      </c>
      <c r="L25" s="244">
        <v>0.62477065622897687</v>
      </c>
      <c r="M25" s="1"/>
    </row>
    <row r="26" spans="1:13" ht="18" customHeight="1" x14ac:dyDescent="0.25">
      <c r="A26" s="640" t="s">
        <v>154</v>
      </c>
      <c r="B26" s="640"/>
      <c r="C26" s="640"/>
      <c r="D26" s="245">
        <v>204133</v>
      </c>
      <c r="E26" s="245">
        <v>178131</v>
      </c>
      <c r="F26" s="245">
        <v>382264</v>
      </c>
      <c r="G26" s="246">
        <v>100</v>
      </c>
      <c r="H26" s="245">
        <v>382264</v>
      </c>
      <c r="I26" s="245">
        <v>36</v>
      </c>
      <c r="J26" s="245">
        <v>5</v>
      </c>
      <c r="K26" s="245">
        <v>523232</v>
      </c>
      <c r="L26" s="246">
        <v>100</v>
      </c>
      <c r="M26" s="1"/>
    </row>
    <row r="27" spans="1:13" s="9" customFormat="1" ht="12" x14ac:dyDescent="0.2">
      <c r="A27" s="619"/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43"/>
    </row>
    <row r="28" spans="1:13" s="10" customFormat="1" ht="12" x14ac:dyDescent="0.2">
      <c r="A28" s="562" t="s">
        <v>93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</row>
    <row r="29" spans="1:13" s="10" customFormat="1" ht="14.1" customHeight="1" x14ac:dyDescent="0.2">
      <c r="A29" s="562" t="s">
        <v>94</v>
      </c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</row>
    <row r="30" spans="1:13" s="9" customFormat="1" ht="14.1" customHeight="1" x14ac:dyDescent="0.2">
      <c r="B30" s="37"/>
      <c r="F30" s="94"/>
      <c r="G30" s="94"/>
      <c r="H30" s="94"/>
      <c r="I30" s="94"/>
      <c r="J30" s="94"/>
      <c r="K30" s="94"/>
      <c r="L30" s="94"/>
    </row>
    <row r="32" spans="1:13" x14ac:dyDescent="0.25">
      <c r="H32" s="24"/>
    </row>
    <row r="33" spans="8:8" x14ac:dyDescent="0.25">
      <c r="H33" s="24"/>
    </row>
    <row r="34" spans="8:8" x14ac:dyDescent="0.25">
      <c r="H34" s="24"/>
    </row>
    <row r="35" spans="8:8" x14ac:dyDescent="0.25">
      <c r="H35" s="24"/>
    </row>
    <row r="36" spans="8:8" x14ac:dyDescent="0.25">
      <c r="H36" s="24"/>
    </row>
    <row r="37" spans="8:8" x14ac:dyDescent="0.25">
      <c r="H37" s="24"/>
    </row>
    <row r="38" spans="8:8" x14ac:dyDescent="0.25">
      <c r="H38" s="24"/>
    </row>
    <row r="39" spans="8:8" x14ac:dyDescent="0.25">
      <c r="H39" s="24"/>
    </row>
    <row r="40" spans="8:8" x14ac:dyDescent="0.25">
      <c r="H40" s="24"/>
    </row>
    <row r="41" spans="8:8" x14ac:dyDescent="0.25">
      <c r="H41" s="24"/>
    </row>
    <row r="42" spans="8:8" x14ac:dyDescent="0.25">
      <c r="H42" s="24"/>
    </row>
    <row r="43" spans="8:8" x14ac:dyDescent="0.25">
      <c r="H43" s="24"/>
    </row>
    <row r="44" spans="8:8" x14ac:dyDescent="0.25">
      <c r="H44" s="24"/>
    </row>
    <row r="45" spans="8:8" x14ac:dyDescent="0.25">
      <c r="H45" s="24"/>
    </row>
    <row r="46" spans="8:8" x14ac:dyDescent="0.25">
      <c r="H46" s="24"/>
    </row>
    <row r="47" spans="8:8" x14ac:dyDescent="0.25">
      <c r="H47" s="24"/>
    </row>
    <row r="48" spans="8:8" x14ac:dyDescent="0.25">
      <c r="H48" s="24"/>
    </row>
    <row r="49" spans="8:8" x14ac:dyDescent="0.25">
      <c r="H49" s="24"/>
    </row>
    <row r="50" spans="8:8" x14ac:dyDescent="0.25">
      <c r="H50" s="24"/>
    </row>
  </sheetData>
  <mergeCells count="35">
    <mergeCell ref="A11:C11"/>
    <mergeCell ref="A18:C18"/>
    <mergeCell ref="A26:C26"/>
    <mergeCell ref="A19:C19"/>
    <mergeCell ref="A20:C20"/>
    <mergeCell ref="A21:C21"/>
    <mergeCell ref="A22:C22"/>
    <mergeCell ref="A23:C23"/>
    <mergeCell ref="A24:C24"/>
    <mergeCell ref="A25:C25"/>
    <mergeCell ref="A1:L1"/>
    <mergeCell ref="D2:J2"/>
    <mergeCell ref="K2:L4"/>
    <mergeCell ref="D3:F3"/>
    <mergeCell ref="H3:H5"/>
    <mergeCell ref="I3:J4"/>
    <mergeCell ref="D4:D5"/>
    <mergeCell ref="E4:E5"/>
    <mergeCell ref="F4:F5"/>
    <mergeCell ref="A27:L27"/>
    <mergeCell ref="A28:L28"/>
    <mergeCell ref="A29:L29"/>
    <mergeCell ref="A2:C5"/>
    <mergeCell ref="G3:G5"/>
    <mergeCell ref="A17:C17"/>
    <mergeCell ref="A6:C6"/>
    <mergeCell ref="A7:C7"/>
    <mergeCell ref="A8:C8"/>
    <mergeCell ref="A9:C9"/>
    <mergeCell ref="A10:C10"/>
    <mergeCell ref="A12:C12"/>
    <mergeCell ref="A13:C13"/>
    <mergeCell ref="A14:C14"/>
    <mergeCell ref="A15:C15"/>
    <mergeCell ref="A16:C16"/>
  </mergeCells>
  <pageMargins left="0.7" right="0.7" top="0.75" bottom="0.75" header="0.3" footer="0.3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sqref="A1:C1"/>
    </sheetView>
  </sheetViews>
  <sheetFormatPr defaultRowHeight="15" x14ac:dyDescent="0.25"/>
  <cols>
    <col min="1" max="1" width="40.7109375" customWidth="1"/>
    <col min="2" max="3" width="30.7109375" customWidth="1"/>
  </cols>
  <sheetData>
    <row r="1" spans="1:10" ht="21.95" customHeight="1" x14ac:dyDescent="0.25">
      <c r="A1" s="597" t="s">
        <v>418</v>
      </c>
      <c r="B1" s="597"/>
      <c r="C1" s="597"/>
    </row>
    <row r="2" spans="1:10" s="8" customFormat="1" ht="20.100000000000001" customHeight="1" x14ac:dyDescent="0.25">
      <c r="A2" s="119" t="s">
        <v>153</v>
      </c>
      <c r="B2" s="111" t="s">
        <v>164</v>
      </c>
      <c r="C2" s="111" t="s">
        <v>178</v>
      </c>
      <c r="D2" s="7"/>
    </row>
    <row r="3" spans="1:10" ht="18" customHeight="1" x14ac:dyDescent="0.25">
      <c r="A3" s="135" t="s">
        <v>24</v>
      </c>
      <c r="B3" s="298">
        <v>657.28</v>
      </c>
      <c r="C3" s="299">
        <v>58.371964973979146</v>
      </c>
      <c r="D3" s="21"/>
      <c r="F3" s="22"/>
      <c r="G3" s="22"/>
      <c r="H3" s="20"/>
      <c r="I3" s="22"/>
      <c r="J3" s="20"/>
    </row>
    <row r="4" spans="1:10" ht="18" customHeight="1" x14ac:dyDescent="0.25">
      <c r="A4" s="178" t="s">
        <v>25</v>
      </c>
      <c r="B4" s="300">
        <v>509.24</v>
      </c>
      <c r="C4" s="301">
        <v>45.224773982700128</v>
      </c>
      <c r="F4" s="23"/>
      <c r="G4" s="23"/>
      <c r="H4" s="20"/>
      <c r="I4" s="23"/>
      <c r="J4" s="20"/>
    </row>
    <row r="5" spans="1:10" ht="18" customHeight="1" x14ac:dyDescent="0.25">
      <c r="A5" s="135" t="s">
        <v>26</v>
      </c>
      <c r="B5" s="302">
        <v>411.54</v>
      </c>
      <c r="C5" s="299">
        <v>36.548196302019505</v>
      </c>
    </row>
    <row r="6" spans="1:10" ht="18" customHeight="1" x14ac:dyDescent="0.25">
      <c r="A6" s="179" t="s">
        <v>44</v>
      </c>
      <c r="B6" s="303">
        <v>66.88</v>
      </c>
      <c r="C6" s="304">
        <v>5.9395037388323475</v>
      </c>
    </row>
    <row r="7" spans="1:10" ht="21.95" customHeight="1" x14ac:dyDescent="0.25">
      <c r="A7" s="597" t="s">
        <v>417</v>
      </c>
      <c r="B7" s="597"/>
      <c r="C7" s="641"/>
    </row>
    <row r="8" spans="1:10" ht="18" customHeight="1" x14ac:dyDescent="0.25">
      <c r="A8" s="120" t="s">
        <v>154</v>
      </c>
      <c r="B8" s="198">
        <v>1126.02</v>
      </c>
      <c r="C8" s="121"/>
      <c r="D8" s="1"/>
    </row>
    <row r="11" spans="1:10" s="10" customFormat="1" ht="14.1" customHeight="1" x14ac:dyDescent="0.2">
      <c r="A11" s="562" t="s">
        <v>93</v>
      </c>
      <c r="B11" s="562"/>
      <c r="C11" s="562"/>
      <c r="D11" s="562"/>
      <c r="E11" s="562"/>
      <c r="F11" s="562"/>
      <c r="G11" s="562"/>
      <c r="H11" s="562"/>
      <c r="I11" s="562"/>
      <c r="J11" s="562"/>
    </row>
    <row r="12" spans="1:10" s="10" customFormat="1" ht="14.1" customHeight="1" x14ac:dyDescent="0.2">
      <c r="A12" s="562" t="s">
        <v>94</v>
      </c>
      <c r="B12" s="562"/>
      <c r="C12" s="562"/>
      <c r="D12" s="562"/>
      <c r="E12" s="562"/>
      <c r="F12" s="562"/>
      <c r="G12" s="562"/>
      <c r="H12" s="562"/>
      <c r="I12" s="562"/>
      <c r="J12" s="562"/>
    </row>
  </sheetData>
  <mergeCells count="4">
    <mergeCell ref="A1:C1"/>
    <mergeCell ref="A7:C7"/>
    <mergeCell ref="A11:J11"/>
    <mergeCell ref="A12:J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sqref="A1:H1"/>
    </sheetView>
  </sheetViews>
  <sheetFormatPr defaultRowHeight="15" x14ac:dyDescent="0.25"/>
  <cols>
    <col min="1" max="1" width="7.7109375" style="39" customWidth="1"/>
    <col min="2" max="5" width="15.7109375" style="102" customWidth="1"/>
    <col min="6" max="6" width="11.7109375" style="102" customWidth="1"/>
    <col min="7" max="7" width="11.7109375" customWidth="1"/>
    <col min="8" max="8" width="11.7109375" style="102" customWidth="1"/>
    <col min="9" max="10" width="9.140625" style="383"/>
  </cols>
  <sheetData>
    <row r="1" spans="1:10" s="28" customFormat="1" ht="21.95" customHeight="1" x14ac:dyDescent="0.25">
      <c r="A1" s="642" t="s">
        <v>317</v>
      </c>
      <c r="B1" s="642"/>
      <c r="C1" s="642"/>
      <c r="D1" s="642"/>
      <c r="E1" s="642"/>
      <c r="F1" s="642"/>
      <c r="G1" s="642"/>
      <c r="H1" s="642"/>
      <c r="I1" s="381"/>
      <c r="J1" s="381"/>
    </row>
    <row r="2" spans="1:10" s="8" customFormat="1" ht="219.95" customHeight="1" x14ac:dyDescent="0.25">
      <c r="A2" s="427" t="s">
        <v>155</v>
      </c>
      <c r="B2" s="428" t="s">
        <v>298</v>
      </c>
      <c r="C2" s="429" t="s">
        <v>318</v>
      </c>
      <c r="D2" s="428" t="s">
        <v>299</v>
      </c>
      <c r="E2" s="429" t="s">
        <v>319</v>
      </c>
      <c r="F2" s="428" t="s">
        <v>320</v>
      </c>
      <c r="G2" s="428" t="s">
        <v>179</v>
      </c>
      <c r="H2" s="428" t="s">
        <v>301</v>
      </c>
      <c r="I2" s="382"/>
      <c r="J2" s="382"/>
    </row>
    <row r="3" spans="1:10" ht="18" customHeight="1" x14ac:dyDescent="0.25">
      <c r="A3" s="183">
        <v>2009</v>
      </c>
      <c r="B3" s="287"/>
      <c r="C3" s="432"/>
      <c r="D3" s="287"/>
      <c r="E3" s="432"/>
      <c r="F3" s="288">
        <v>66.599999999999994</v>
      </c>
      <c r="G3" s="289">
        <v>53.4</v>
      </c>
      <c r="H3" s="290">
        <v>46</v>
      </c>
    </row>
    <row r="4" spans="1:10" ht="18" customHeight="1" x14ac:dyDescent="0.25">
      <c r="A4" s="184">
        <v>2010</v>
      </c>
      <c r="B4" s="291"/>
      <c r="C4" s="433"/>
      <c r="D4" s="291"/>
      <c r="E4" s="433"/>
      <c r="F4" s="292">
        <v>64.677949969998565</v>
      </c>
      <c r="G4" s="293">
        <v>51.780430779416939</v>
      </c>
      <c r="H4" s="294">
        <v>44.464215513852395</v>
      </c>
    </row>
    <row r="5" spans="1:10" ht="18" customHeight="1" x14ac:dyDescent="0.25">
      <c r="A5" s="183">
        <v>2011</v>
      </c>
      <c r="B5" s="295"/>
      <c r="C5" s="432"/>
      <c r="D5" s="295"/>
      <c r="E5" s="432"/>
      <c r="F5" s="288">
        <v>63.354905356546041</v>
      </c>
      <c r="G5" s="296">
        <v>50.612220095403032</v>
      </c>
      <c r="H5" s="297">
        <v>43.367868825894533</v>
      </c>
    </row>
    <row r="6" spans="1:10" ht="18" customHeight="1" x14ac:dyDescent="0.25">
      <c r="A6" s="184">
        <v>2012</v>
      </c>
      <c r="B6" s="291"/>
      <c r="C6" s="433"/>
      <c r="D6" s="291"/>
      <c r="E6" s="433"/>
      <c r="F6" s="292">
        <v>62.053175179536829</v>
      </c>
      <c r="G6" s="293">
        <v>48.472928265956583</v>
      </c>
      <c r="H6" s="294">
        <v>40.2918986524651</v>
      </c>
    </row>
    <row r="7" spans="1:10" ht="18" customHeight="1" x14ac:dyDescent="0.25">
      <c r="A7" s="183">
        <v>2013</v>
      </c>
      <c r="B7" s="295"/>
      <c r="C7" s="432"/>
      <c r="D7" s="295"/>
      <c r="E7" s="432"/>
      <c r="F7" s="288">
        <v>61.74862839891275</v>
      </c>
      <c r="G7" s="296">
        <v>47.927302634878288</v>
      </c>
      <c r="H7" s="297">
        <v>39.057782770483747</v>
      </c>
    </row>
    <row r="8" spans="1:10" ht="18" customHeight="1" x14ac:dyDescent="0.25">
      <c r="A8" s="184">
        <v>2014</v>
      </c>
      <c r="B8" s="291"/>
      <c r="C8" s="433"/>
      <c r="D8" s="291"/>
      <c r="E8" s="433"/>
      <c r="F8" s="292">
        <v>60.775140010903506</v>
      </c>
      <c r="G8" s="293">
        <v>47.097189869653569</v>
      </c>
      <c r="H8" s="294">
        <v>38.5547901075482</v>
      </c>
    </row>
    <row r="9" spans="1:10" ht="18" customHeight="1" x14ac:dyDescent="0.25">
      <c r="A9" s="183">
        <v>2015</v>
      </c>
      <c r="B9" s="295">
        <v>67.041046948866494</v>
      </c>
      <c r="C9" s="432">
        <v>84.904960618830202</v>
      </c>
      <c r="D9" s="295">
        <v>79.706483226908006</v>
      </c>
      <c r="E9" s="432">
        <v>26.796071057058398</v>
      </c>
      <c r="F9" s="288">
        <v>60.154160457151882</v>
      </c>
      <c r="G9" s="296">
        <v>46.604423477394079</v>
      </c>
      <c r="H9" s="297">
        <v>38.081185910405338</v>
      </c>
    </row>
    <row r="10" spans="1:10" ht="18" customHeight="1" x14ac:dyDescent="0.25">
      <c r="A10" s="184">
        <v>2016</v>
      </c>
      <c r="B10" s="291">
        <v>66.460549817504074</v>
      </c>
      <c r="C10" s="433">
        <v>84.462520669571248</v>
      </c>
      <c r="D10" s="291">
        <v>78.191737205870922</v>
      </c>
      <c r="E10" s="433">
        <v>27.767767135675896</v>
      </c>
      <c r="F10" s="292">
        <v>59.470373534208271</v>
      </c>
      <c r="G10" s="293">
        <v>46.019064999611707</v>
      </c>
      <c r="H10" s="294">
        <v>37.578628562553384</v>
      </c>
    </row>
    <row r="11" spans="1:10" ht="18" customHeight="1" x14ac:dyDescent="0.25">
      <c r="A11" s="183">
        <v>2017</v>
      </c>
      <c r="B11" s="295">
        <v>65.442561205273066</v>
      </c>
      <c r="C11" s="432">
        <v>84.098222840923469</v>
      </c>
      <c r="D11" s="295">
        <v>76.185499058380415</v>
      </c>
      <c r="E11" s="432">
        <v>28.985215162117278</v>
      </c>
      <c r="F11" s="288">
        <v>58.441619585687377</v>
      </c>
      <c r="G11" s="296">
        <v>45.173258003766477</v>
      </c>
      <c r="H11" s="297">
        <v>36.839924670433142</v>
      </c>
    </row>
    <row r="12" spans="1:10" ht="18" customHeight="1" x14ac:dyDescent="0.25">
      <c r="A12" s="184">
        <v>2018</v>
      </c>
      <c r="B12" s="291">
        <v>65.687171696835478</v>
      </c>
      <c r="C12" s="433">
        <v>83.786113164070258</v>
      </c>
      <c r="D12" s="291">
        <v>75.579735344180676</v>
      </c>
      <c r="E12" s="433">
        <v>30.693383291538641</v>
      </c>
      <c r="F12" s="292">
        <v>58.476856342771377</v>
      </c>
      <c r="G12" s="293">
        <v>45.374929077365152</v>
      </c>
      <c r="H12" s="294">
        <v>36.706810403206617</v>
      </c>
    </row>
    <row r="13" spans="1:10" s="495" customFormat="1" ht="50.1" customHeight="1" x14ac:dyDescent="0.25">
      <c r="A13" s="643" t="s">
        <v>387</v>
      </c>
      <c r="B13" s="643"/>
      <c r="C13" s="643"/>
      <c r="D13" s="643"/>
      <c r="E13" s="643"/>
      <c r="F13" s="643"/>
      <c r="G13" s="643"/>
      <c r="H13" s="643"/>
      <c r="I13" s="494"/>
      <c r="J13" s="494"/>
    </row>
    <row r="14" spans="1:10" s="10" customFormat="1" ht="14.1" customHeight="1" x14ac:dyDescent="0.2">
      <c r="A14" s="48"/>
      <c r="B14" s="48"/>
      <c r="C14" s="48"/>
      <c r="D14" s="48"/>
      <c r="E14" s="48"/>
      <c r="F14" s="48"/>
      <c r="G14" s="48"/>
      <c r="H14" s="48"/>
      <c r="I14" s="384"/>
      <c r="J14" s="384"/>
    </row>
    <row r="15" spans="1:10" ht="14.1" customHeight="1" x14ac:dyDescent="0.25">
      <c r="A15" s="644"/>
      <c r="B15" s="644"/>
      <c r="C15" s="644"/>
      <c r="D15" s="644"/>
      <c r="E15" s="644"/>
      <c r="F15" s="644"/>
      <c r="G15" s="644"/>
      <c r="H15" s="644"/>
    </row>
    <row r="16" spans="1:10" s="10" customFormat="1" ht="15" customHeight="1" x14ac:dyDescent="0.2">
      <c r="A16" s="562" t="s">
        <v>93</v>
      </c>
      <c r="B16" s="562"/>
      <c r="C16" s="562"/>
      <c r="D16" s="562"/>
      <c r="E16" s="562"/>
      <c r="F16" s="562"/>
      <c r="G16" s="562"/>
      <c r="H16" s="562"/>
      <c r="I16" s="384"/>
      <c r="J16" s="384"/>
    </row>
    <row r="17" spans="1:10" s="10" customFormat="1" ht="15" customHeight="1" x14ac:dyDescent="0.2">
      <c r="A17" s="562" t="s">
        <v>94</v>
      </c>
      <c r="B17" s="562"/>
      <c r="C17" s="562"/>
      <c r="D17" s="562"/>
      <c r="E17" s="562"/>
      <c r="F17" s="562"/>
      <c r="G17" s="562"/>
      <c r="H17" s="562"/>
      <c r="I17" s="384"/>
      <c r="J17" s="384"/>
    </row>
    <row r="18" spans="1:10" ht="14.1" customHeight="1" x14ac:dyDescent="0.25"/>
    <row r="19" spans="1:10" ht="14.1" customHeight="1" x14ac:dyDescent="0.25"/>
  </sheetData>
  <mergeCells count="5">
    <mergeCell ref="A17:H17"/>
    <mergeCell ref="A1:H1"/>
    <mergeCell ref="A16:H16"/>
    <mergeCell ref="A13:H13"/>
    <mergeCell ref="A15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I1"/>
    </sheetView>
  </sheetViews>
  <sheetFormatPr defaultRowHeight="15" x14ac:dyDescent="0.25"/>
  <cols>
    <col min="1" max="1" width="12.7109375" style="445" customWidth="1"/>
    <col min="2" max="9" width="11.7109375" style="102" customWidth="1"/>
  </cols>
  <sheetData>
    <row r="1" spans="1:11" s="8" customFormat="1" ht="39.950000000000003" customHeight="1" x14ac:dyDescent="0.25">
      <c r="A1" s="615" t="s">
        <v>307</v>
      </c>
      <c r="B1" s="597"/>
      <c r="C1" s="597"/>
      <c r="D1" s="597"/>
      <c r="E1" s="597"/>
      <c r="F1" s="597"/>
      <c r="G1" s="597"/>
      <c r="H1" s="597"/>
      <c r="I1" s="597"/>
    </row>
    <row r="2" spans="1:11" s="8" customFormat="1" ht="18" customHeight="1" x14ac:dyDescent="0.25">
      <c r="A2" s="560" t="s">
        <v>155</v>
      </c>
      <c r="B2" s="561" t="s">
        <v>156</v>
      </c>
      <c r="C2" s="561"/>
      <c r="D2" s="561"/>
      <c r="E2" s="561"/>
      <c r="F2" s="561" t="s">
        <v>157</v>
      </c>
      <c r="G2" s="561"/>
      <c r="H2" s="561"/>
      <c r="I2" s="645"/>
    </row>
    <row r="3" spans="1:11" s="8" customFormat="1" ht="18" customHeight="1" x14ac:dyDescent="0.25">
      <c r="A3" s="560"/>
      <c r="B3" s="557" t="s">
        <v>180</v>
      </c>
      <c r="C3" s="557"/>
      <c r="D3" s="557" t="s">
        <v>181</v>
      </c>
      <c r="E3" s="557"/>
      <c r="F3" s="557" t="s">
        <v>180</v>
      </c>
      <c r="G3" s="557"/>
      <c r="H3" s="557" t="s">
        <v>181</v>
      </c>
      <c r="I3" s="598"/>
    </row>
    <row r="4" spans="1:11" s="8" customFormat="1" ht="18" customHeight="1" x14ac:dyDescent="0.25">
      <c r="A4" s="561"/>
      <c r="B4" s="443" t="s">
        <v>175</v>
      </c>
      <c r="C4" s="443" t="s">
        <v>176</v>
      </c>
      <c r="D4" s="443" t="s">
        <v>175</v>
      </c>
      <c r="E4" s="443" t="s">
        <v>176</v>
      </c>
      <c r="F4" s="443" t="s">
        <v>175</v>
      </c>
      <c r="G4" s="443" t="s">
        <v>176</v>
      </c>
      <c r="H4" s="443" t="s">
        <v>175</v>
      </c>
      <c r="I4" s="444" t="s">
        <v>176</v>
      </c>
    </row>
    <row r="5" spans="1:11" s="8" customFormat="1" ht="18" customHeight="1" x14ac:dyDescent="0.25">
      <c r="A5" s="466">
        <v>2010</v>
      </c>
      <c r="B5" s="464">
        <v>58</v>
      </c>
      <c r="C5" s="468">
        <v>5</v>
      </c>
      <c r="D5" s="464">
        <v>61</v>
      </c>
      <c r="E5" s="468">
        <v>10</v>
      </c>
      <c r="F5" s="464">
        <v>51</v>
      </c>
      <c r="G5" s="468">
        <v>9</v>
      </c>
      <c r="H5" s="464">
        <v>54</v>
      </c>
      <c r="I5" s="469">
        <v>8</v>
      </c>
    </row>
    <row r="6" spans="1:11" s="8" customFormat="1" ht="18" customHeight="1" x14ac:dyDescent="0.25">
      <c r="A6" s="467">
        <v>2011</v>
      </c>
      <c r="B6" s="465">
        <v>58</v>
      </c>
      <c r="C6" s="470">
        <v>8</v>
      </c>
      <c r="D6" s="465">
        <v>61</v>
      </c>
      <c r="E6" s="470">
        <v>9</v>
      </c>
      <c r="F6" s="465">
        <v>52</v>
      </c>
      <c r="G6" s="470">
        <v>2</v>
      </c>
      <c r="H6" s="465">
        <v>54</v>
      </c>
      <c r="I6" s="471">
        <v>11</v>
      </c>
    </row>
    <row r="7" spans="1:11" s="8" customFormat="1" ht="18" customHeight="1" x14ac:dyDescent="0.25">
      <c r="A7" s="466">
        <v>2012</v>
      </c>
      <c r="B7" s="464">
        <v>58</v>
      </c>
      <c r="C7" s="468">
        <v>2</v>
      </c>
      <c r="D7" s="464">
        <v>61</v>
      </c>
      <c r="E7" s="468">
        <v>3</v>
      </c>
      <c r="F7" s="464">
        <v>50</v>
      </c>
      <c r="G7" s="468">
        <v>11</v>
      </c>
      <c r="H7" s="464">
        <v>54</v>
      </c>
      <c r="I7" s="469">
        <v>2</v>
      </c>
    </row>
    <row r="8" spans="1:11" s="8" customFormat="1" ht="18" customHeight="1" x14ac:dyDescent="0.25">
      <c r="A8" s="467">
        <v>2013</v>
      </c>
      <c r="B8" s="465">
        <v>58</v>
      </c>
      <c r="C8" s="470">
        <v>6</v>
      </c>
      <c r="D8" s="465">
        <v>60</v>
      </c>
      <c r="E8" s="470">
        <v>11</v>
      </c>
      <c r="F8" s="465">
        <v>51</v>
      </c>
      <c r="G8" s="470">
        <v>5</v>
      </c>
      <c r="H8" s="465">
        <v>53</v>
      </c>
      <c r="I8" s="471">
        <v>9</v>
      </c>
    </row>
    <row r="9" spans="1:11" s="8" customFormat="1" ht="18" customHeight="1" x14ac:dyDescent="0.25">
      <c r="A9" s="466">
        <v>2014</v>
      </c>
      <c r="B9" s="464">
        <v>59</v>
      </c>
      <c r="C9" s="468">
        <v>0</v>
      </c>
      <c r="D9" s="464">
        <v>61</v>
      </c>
      <c r="E9" s="468">
        <v>2</v>
      </c>
      <c r="F9" s="464">
        <v>51</v>
      </c>
      <c r="G9" s="468">
        <v>3</v>
      </c>
      <c r="H9" s="464">
        <v>54</v>
      </c>
      <c r="I9" s="469">
        <v>5</v>
      </c>
    </row>
    <row r="10" spans="1:11" s="8" customFormat="1" ht="18" customHeight="1" x14ac:dyDescent="0.25">
      <c r="A10" s="467">
        <v>2015</v>
      </c>
      <c r="B10" s="465">
        <v>59</v>
      </c>
      <c r="C10" s="470">
        <v>2</v>
      </c>
      <c r="D10" s="465">
        <v>61</v>
      </c>
      <c r="E10" s="470">
        <v>4</v>
      </c>
      <c r="F10" s="465">
        <v>52</v>
      </c>
      <c r="G10" s="470">
        <v>0</v>
      </c>
      <c r="H10" s="465">
        <v>54</v>
      </c>
      <c r="I10" s="471">
        <v>5</v>
      </c>
    </row>
    <row r="11" spans="1:11" s="8" customFormat="1" ht="18" customHeight="1" x14ac:dyDescent="0.25">
      <c r="A11" s="466">
        <v>2016</v>
      </c>
      <c r="B11" s="464">
        <v>60</v>
      </c>
      <c r="C11" s="468">
        <v>0</v>
      </c>
      <c r="D11" s="464">
        <v>61</v>
      </c>
      <c r="E11" s="468">
        <v>9</v>
      </c>
      <c r="F11" s="464">
        <v>52</v>
      </c>
      <c r="G11" s="468">
        <v>4</v>
      </c>
      <c r="H11" s="464">
        <v>55</v>
      </c>
      <c r="I11" s="469">
        <v>0</v>
      </c>
    </row>
    <row r="12" spans="1:11" s="8" customFormat="1" ht="18" customHeight="1" x14ac:dyDescent="0.25">
      <c r="A12" s="467">
        <v>2017</v>
      </c>
      <c r="B12" s="465">
        <v>60</v>
      </c>
      <c r="C12" s="470">
        <v>4</v>
      </c>
      <c r="D12" s="465">
        <v>62</v>
      </c>
      <c r="E12" s="470">
        <v>3</v>
      </c>
      <c r="F12" s="465">
        <v>53</v>
      </c>
      <c r="G12" s="470">
        <v>7</v>
      </c>
      <c r="H12" s="465">
        <v>55</v>
      </c>
      <c r="I12" s="471">
        <v>4</v>
      </c>
    </row>
    <row r="13" spans="1:11" s="8" customFormat="1" ht="18" customHeight="1" x14ac:dyDescent="0.25">
      <c r="A13" s="466">
        <v>2018</v>
      </c>
      <c r="B13" s="464">
        <v>60</v>
      </c>
      <c r="C13" s="468">
        <v>6</v>
      </c>
      <c r="D13" s="464">
        <v>62</v>
      </c>
      <c r="E13" s="468">
        <v>4</v>
      </c>
      <c r="F13" s="464">
        <v>54</v>
      </c>
      <c r="G13" s="468">
        <v>6</v>
      </c>
      <c r="H13" s="464">
        <v>55</v>
      </c>
      <c r="I13" s="469">
        <v>9</v>
      </c>
    </row>
    <row r="14" spans="1:11" ht="18" customHeight="1" x14ac:dyDescent="0.25">
      <c r="A14" s="164" t="s">
        <v>428</v>
      </c>
      <c r="B14" s="145">
        <v>60</v>
      </c>
      <c r="C14" s="285">
        <v>6</v>
      </c>
      <c r="D14" s="145">
        <v>62</v>
      </c>
      <c r="E14" s="285">
        <v>4</v>
      </c>
      <c r="F14" s="145">
        <v>54</v>
      </c>
      <c r="G14" s="285">
        <v>7</v>
      </c>
      <c r="H14" s="145">
        <v>55</v>
      </c>
      <c r="I14" s="286">
        <v>2</v>
      </c>
      <c r="J14" s="8"/>
      <c r="K14" s="8"/>
    </row>
    <row r="15" spans="1:11" s="9" customFormat="1" ht="12" customHeight="1" x14ac:dyDescent="0.25">
      <c r="A15" s="649" t="s">
        <v>391</v>
      </c>
      <c r="B15" s="650"/>
      <c r="C15" s="650"/>
      <c r="D15" s="650"/>
      <c r="E15" s="650"/>
      <c r="F15" s="650"/>
      <c r="G15" s="650"/>
      <c r="H15" s="650"/>
      <c r="I15" s="650"/>
      <c r="J15" s="8"/>
      <c r="K15" s="8"/>
    </row>
    <row r="16" spans="1:11" s="9" customFormat="1" ht="12" customHeight="1" x14ac:dyDescent="0.25">
      <c r="A16" s="646" t="s">
        <v>403</v>
      </c>
      <c r="B16" s="647"/>
      <c r="C16" s="647"/>
      <c r="D16" s="647"/>
      <c r="E16" s="647"/>
      <c r="F16" s="647"/>
      <c r="G16" s="647"/>
      <c r="H16" s="647"/>
      <c r="I16" s="648"/>
      <c r="J16" s="8"/>
      <c r="K16" s="8"/>
    </row>
    <row r="17" spans="1:10" x14ac:dyDescent="0.25">
      <c r="A17" s="646"/>
      <c r="B17" s="647"/>
      <c r="C17" s="647"/>
      <c r="D17" s="647"/>
      <c r="E17" s="647"/>
      <c r="F17" s="647"/>
      <c r="G17" s="647"/>
      <c r="H17" s="647"/>
      <c r="I17" s="648"/>
      <c r="J17" s="13"/>
    </row>
    <row r="18" spans="1:10" s="10" customFormat="1" ht="14.1" customHeight="1" x14ac:dyDescent="0.2">
      <c r="A18" s="562" t="s">
        <v>93</v>
      </c>
      <c r="B18" s="562"/>
      <c r="C18" s="562"/>
      <c r="D18" s="562"/>
      <c r="E18" s="562"/>
      <c r="F18" s="562"/>
      <c r="G18" s="562"/>
      <c r="H18" s="562"/>
      <c r="I18" s="562"/>
      <c r="J18" s="31"/>
    </row>
    <row r="19" spans="1:10" s="10" customFormat="1" ht="14.1" customHeight="1" x14ac:dyDescent="0.2">
      <c r="A19" s="562" t="s">
        <v>94</v>
      </c>
      <c r="B19" s="562"/>
      <c r="C19" s="562"/>
      <c r="D19" s="562"/>
      <c r="E19" s="562"/>
      <c r="F19" s="562"/>
      <c r="G19" s="562"/>
      <c r="H19" s="562"/>
      <c r="I19" s="562"/>
      <c r="J19" s="32"/>
    </row>
  </sheetData>
  <mergeCells count="13">
    <mergeCell ref="A18:I18"/>
    <mergeCell ref="A19:I19"/>
    <mergeCell ref="A17:I17"/>
    <mergeCell ref="H3:I3"/>
    <mergeCell ref="A15:I15"/>
    <mergeCell ref="A16:I16"/>
    <mergeCell ref="A1:I1"/>
    <mergeCell ref="B2:E2"/>
    <mergeCell ref="F2:I2"/>
    <mergeCell ref="B3:C3"/>
    <mergeCell ref="D3:E3"/>
    <mergeCell ref="F3:G3"/>
    <mergeCell ref="A2:A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I1"/>
    </sheetView>
  </sheetViews>
  <sheetFormatPr defaultRowHeight="15" x14ac:dyDescent="0.25"/>
  <cols>
    <col min="1" max="1" width="12.7109375" style="445" customWidth="1"/>
    <col min="2" max="9" width="11.7109375" style="102" customWidth="1"/>
  </cols>
  <sheetData>
    <row r="1" spans="1:11" s="8" customFormat="1" ht="39.75" customHeight="1" x14ac:dyDescent="0.25">
      <c r="A1" s="597" t="s">
        <v>308</v>
      </c>
      <c r="B1" s="597"/>
      <c r="C1" s="597"/>
      <c r="D1" s="597"/>
      <c r="E1" s="597"/>
      <c r="F1" s="597"/>
      <c r="G1" s="597"/>
      <c r="H1" s="597"/>
      <c r="I1" s="597"/>
    </row>
    <row r="2" spans="1:11" s="8" customFormat="1" ht="18" customHeight="1" x14ac:dyDescent="0.25">
      <c r="A2" s="559" t="s">
        <v>155</v>
      </c>
      <c r="B2" s="561" t="s">
        <v>156</v>
      </c>
      <c r="C2" s="561"/>
      <c r="D2" s="561"/>
      <c r="E2" s="561"/>
      <c r="F2" s="557" t="s">
        <v>157</v>
      </c>
      <c r="G2" s="557"/>
      <c r="H2" s="557"/>
      <c r="I2" s="557"/>
    </row>
    <row r="3" spans="1:11" s="8" customFormat="1" ht="18" customHeight="1" x14ac:dyDescent="0.25">
      <c r="A3" s="560"/>
      <c r="B3" s="557" t="s">
        <v>180</v>
      </c>
      <c r="C3" s="557"/>
      <c r="D3" s="557" t="s">
        <v>181</v>
      </c>
      <c r="E3" s="557"/>
      <c r="F3" s="557" t="s">
        <v>180</v>
      </c>
      <c r="G3" s="557"/>
      <c r="H3" s="557" t="s">
        <v>181</v>
      </c>
      <c r="I3" s="557"/>
    </row>
    <row r="4" spans="1:11" s="8" customFormat="1" ht="18" customHeight="1" x14ac:dyDescent="0.25">
      <c r="A4" s="561"/>
      <c r="B4" s="443" t="s">
        <v>175</v>
      </c>
      <c r="C4" s="443" t="s">
        <v>176</v>
      </c>
      <c r="D4" s="443" t="s">
        <v>175</v>
      </c>
      <c r="E4" s="443" t="s">
        <v>176</v>
      </c>
      <c r="F4" s="443" t="s">
        <v>175</v>
      </c>
      <c r="G4" s="443" t="s">
        <v>176</v>
      </c>
      <c r="H4" s="443" t="s">
        <v>175</v>
      </c>
      <c r="I4" s="443" t="s">
        <v>176</v>
      </c>
    </row>
    <row r="5" spans="1:11" s="8" customFormat="1" ht="18" customHeight="1" x14ac:dyDescent="0.25">
      <c r="A5" s="474">
        <v>2010</v>
      </c>
      <c r="B5" s="472">
        <v>35</v>
      </c>
      <c r="C5" s="476">
        <v>6</v>
      </c>
      <c r="D5" s="472">
        <v>38</v>
      </c>
      <c r="E5" s="476">
        <v>0</v>
      </c>
      <c r="F5" s="472">
        <v>27</v>
      </c>
      <c r="G5" s="476">
        <v>1</v>
      </c>
      <c r="H5" s="472">
        <v>28</v>
      </c>
      <c r="I5" s="477">
        <v>1</v>
      </c>
    </row>
    <row r="6" spans="1:11" s="8" customFormat="1" ht="18" customHeight="1" x14ac:dyDescent="0.25">
      <c r="A6" s="475">
        <v>2011</v>
      </c>
      <c r="B6" s="473">
        <v>34</v>
      </c>
      <c r="C6" s="478">
        <v>11</v>
      </c>
      <c r="D6" s="473">
        <v>37</v>
      </c>
      <c r="E6" s="478">
        <v>9</v>
      </c>
      <c r="F6" s="473">
        <v>27</v>
      </c>
      <c r="G6" s="478">
        <v>4</v>
      </c>
      <c r="H6" s="473">
        <v>28</v>
      </c>
      <c r="I6" s="479">
        <v>1</v>
      </c>
    </row>
    <row r="7" spans="1:11" s="8" customFormat="1" ht="18" customHeight="1" x14ac:dyDescent="0.25">
      <c r="A7" s="474">
        <v>2012</v>
      </c>
      <c r="B7" s="472">
        <v>35</v>
      </c>
      <c r="C7" s="476">
        <v>4</v>
      </c>
      <c r="D7" s="472">
        <v>37</v>
      </c>
      <c r="E7" s="476">
        <v>3</v>
      </c>
      <c r="F7" s="472">
        <v>26</v>
      </c>
      <c r="G7" s="476">
        <v>1</v>
      </c>
      <c r="H7" s="472">
        <v>26</v>
      </c>
      <c r="I7" s="477">
        <v>7</v>
      </c>
    </row>
    <row r="8" spans="1:11" s="8" customFormat="1" ht="18" customHeight="1" x14ac:dyDescent="0.25">
      <c r="A8" s="475">
        <v>2013</v>
      </c>
      <c r="B8" s="473">
        <v>36</v>
      </c>
      <c r="C8" s="478">
        <v>1</v>
      </c>
      <c r="D8" s="473">
        <v>37</v>
      </c>
      <c r="E8" s="478">
        <v>11</v>
      </c>
      <c r="F8" s="473">
        <v>27</v>
      </c>
      <c r="G8" s="478">
        <v>10</v>
      </c>
      <c r="H8" s="473">
        <v>27</v>
      </c>
      <c r="I8" s="479">
        <v>8</v>
      </c>
    </row>
    <row r="9" spans="1:11" s="8" customFormat="1" ht="18" customHeight="1" x14ac:dyDescent="0.25">
      <c r="A9" s="474">
        <v>2014</v>
      </c>
      <c r="B9" s="472">
        <v>36</v>
      </c>
      <c r="C9" s="476">
        <v>2</v>
      </c>
      <c r="D9" s="472">
        <v>37</v>
      </c>
      <c r="E9" s="476">
        <v>9</v>
      </c>
      <c r="F9" s="472">
        <v>26</v>
      </c>
      <c r="G9" s="476">
        <v>10</v>
      </c>
      <c r="H9" s="472">
        <v>27</v>
      </c>
      <c r="I9" s="477">
        <v>6</v>
      </c>
    </row>
    <row r="10" spans="1:11" s="8" customFormat="1" ht="18" customHeight="1" x14ac:dyDescent="0.25">
      <c r="A10" s="475">
        <v>2015</v>
      </c>
      <c r="B10" s="473">
        <v>36</v>
      </c>
      <c r="C10" s="478">
        <v>11</v>
      </c>
      <c r="D10" s="473">
        <v>37</v>
      </c>
      <c r="E10" s="478">
        <v>9</v>
      </c>
      <c r="F10" s="473">
        <v>27</v>
      </c>
      <c r="G10" s="478">
        <v>6</v>
      </c>
      <c r="H10" s="473">
        <v>27</v>
      </c>
      <c r="I10" s="479">
        <v>3</v>
      </c>
    </row>
    <row r="11" spans="1:11" s="8" customFormat="1" ht="18" customHeight="1" x14ac:dyDescent="0.25">
      <c r="A11" s="474">
        <v>2016</v>
      </c>
      <c r="B11" s="472">
        <v>37</v>
      </c>
      <c r="C11" s="476">
        <v>2</v>
      </c>
      <c r="D11" s="472">
        <v>37</v>
      </c>
      <c r="E11" s="476">
        <v>6</v>
      </c>
      <c r="F11" s="472">
        <v>27</v>
      </c>
      <c r="G11" s="476">
        <v>6</v>
      </c>
      <c r="H11" s="472">
        <v>27</v>
      </c>
      <c r="I11" s="477">
        <v>9</v>
      </c>
    </row>
    <row r="12" spans="1:11" s="8" customFormat="1" ht="18" customHeight="1" x14ac:dyDescent="0.25">
      <c r="A12" s="475">
        <v>2017</v>
      </c>
      <c r="B12" s="473">
        <v>37</v>
      </c>
      <c r="C12" s="478">
        <v>3</v>
      </c>
      <c r="D12" s="473">
        <v>36</v>
      </c>
      <c r="E12" s="478">
        <v>7</v>
      </c>
      <c r="F12" s="473">
        <v>29</v>
      </c>
      <c r="G12" s="478">
        <v>3</v>
      </c>
      <c r="H12" s="473">
        <v>27</v>
      </c>
      <c r="I12" s="479">
        <v>6</v>
      </c>
    </row>
    <row r="13" spans="1:11" s="8" customFormat="1" ht="18" customHeight="1" x14ac:dyDescent="0.25">
      <c r="A13" s="474">
        <v>2018</v>
      </c>
      <c r="B13" s="472">
        <v>38</v>
      </c>
      <c r="C13" s="476">
        <v>9</v>
      </c>
      <c r="D13" s="472">
        <v>37</v>
      </c>
      <c r="E13" s="476">
        <v>1</v>
      </c>
      <c r="F13" s="472">
        <v>28</v>
      </c>
      <c r="G13" s="476">
        <v>11</v>
      </c>
      <c r="H13" s="472">
        <v>27</v>
      </c>
      <c r="I13" s="477">
        <v>7</v>
      </c>
    </row>
    <row r="14" spans="1:11" ht="18" customHeight="1" x14ac:dyDescent="0.25">
      <c r="A14" s="164" t="s">
        <v>428</v>
      </c>
      <c r="B14" s="145">
        <v>39</v>
      </c>
      <c r="C14" s="285">
        <v>2</v>
      </c>
      <c r="D14" s="145">
        <v>37</v>
      </c>
      <c r="E14" s="285">
        <v>6</v>
      </c>
      <c r="F14" s="145">
        <v>29</v>
      </c>
      <c r="G14" s="285">
        <v>5</v>
      </c>
      <c r="H14" s="145">
        <v>28</v>
      </c>
      <c r="I14" s="286">
        <v>2</v>
      </c>
    </row>
    <row r="15" spans="1:11" ht="27.95" customHeight="1" x14ac:dyDescent="0.25">
      <c r="A15" s="651" t="s">
        <v>432</v>
      </c>
      <c r="B15" s="651"/>
      <c r="C15" s="651"/>
      <c r="D15" s="651"/>
      <c r="E15" s="651"/>
      <c r="F15" s="180" t="s">
        <v>295</v>
      </c>
      <c r="G15" s="331">
        <f>100*(6012/6896)</f>
        <v>87.180974477958245</v>
      </c>
      <c r="H15" s="181" t="s">
        <v>294</v>
      </c>
      <c r="I15" s="480">
        <f>100*(5312/7321)</f>
        <v>72.558393662068028</v>
      </c>
      <c r="J15" s="13"/>
    </row>
    <row r="16" spans="1:11" s="9" customFormat="1" ht="12" customHeight="1" x14ac:dyDescent="0.25">
      <c r="A16" s="649" t="s">
        <v>391</v>
      </c>
      <c r="B16" s="650"/>
      <c r="C16" s="650"/>
      <c r="D16" s="650"/>
      <c r="E16" s="650"/>
      <c r="F16" s="650"/>
      <c r="G16" s="650"/>
      <c r="H16" s="650"/>
      <c r="I16" s="650"/>
      <c r="J16" s="8"/>
      <c r="K16" s="8"/>
    </row>
    <row r="17" spans="1:11" s="9" customFormat="1" ht="12" customHeight="1" x14ac:dyDescent="0.25">
      <c r="A17" s="649" t="s">
        <v>403</v>
      </c>
      <c r="B17" s="650"/>
      <c r="C17" s="650"/>
      <c r="D17" s="650"/>
      <c r="E17" s="650"/>
      <c r="F17" s="650"/>
      <c r="G17" s="650"/>
      <c r="H17" s="650"/>
      <c r="I17" s="650"/>
      <c r="J17" s="45"/>
      <c r="K17" s="8"/>
    </row>
    <row r="18" spans="1:11" s="9" customFormat="1" ht="12" customHeight="1" x14ac:dyDescent="0.25">
      <c r="A18" s="646"/>
      <c r="B18" s="647"/>
      <c r="C18" s="647"/>
      <c r="D18" s="647"/>
      <c r="E18" s="647"/>
      <c r="F18" s="647"/>
      <c r="G18" s="647"/>
      <c r="H18" s="647"/>
      <c r="I18" s="648"/>
      <c r="J18" s="8"/>
      <c r="K18" s="8"/>
    </row>
    <row r="19" spans="1:11" s="10" customFormat="1" ht="14.1" customHeight="1" x14ac:dyDescent="0.2">
      <c r="A19" s="562" t="s">
        <v>93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1" s="10" customFormat="1" ht="14.1" customHeight="1" x14ac:dyDescent="0.2">
      <c r="A20" s="562" t="s">
        <v>94</v>
      </c>
      <c r="B20" s="562"/>
      <c r="C20" s="562"/>
      <c r="D20" s="562"/>
      <c r="E20" s="562"/>
      <c r="F20" s="562"/>
      <c r="G20" s="562"/>
      <c r="H20" s="562"/>
      <c r="I20" s="562"/>
      <c r="J20" s="562"/>
    </row>
    <row r="21" spans="1:11" x14ac:dyDescent="0.25">
      <c r="A21" s="446"/>
      <c r="B21" s="50"/>
      <c r="C21" s="50"/>
      <c r="D21" s="50"/>
      <c r="E21" s="50"/>
      <c r="F21" s="50"/>
      <c r="G21" s="50"/>
      <c r="H21" s="50"/>
      <c r="I21" s="50"/>
      <c r="J21" s="45"/>
    </row>
  </sheetData>
  <mergeCells count="14">
    <mergeCell ref="A19:J19"/>
    <mergeCell ref="A20:J20"/>
    <mergeCell ref="A1:I1"/>
    <mergeCell ref="B2:E2"/>
    <mergeCell ref="F2:I2"/>
    <mergeCell ref="B3:C3"/>
    <mergeCell ref="D3:E3"/>
    <mergeCell ref="F3:G3"/>
    <mergeCell ref="H3:I3"/>
    <mergeCell ref="A2:A4"/>
    <mergeCell ref="A18:I18"/>
    <mergeCell ref="A17:I17"/>
    <mergeCell ref="A15:E15"/>
    <mergeCell ref="A16:I16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sqref="A1:J1"/>
    </sheetView>
  </sheetViews>
  <sheetFormatPr defaultRowHeight="15" x14ac:dyDescent="0.25"/>
  <cols>
    <col min="1" max="1" width="27.7109375" customWidth="1"/>
    <col min="2" max="2" width="13.7109375" customWidth="1"/>
    <col min="3" max="3" width="10.28515625" customWidth="1"/>
    <col min="4" max="4" width="13.7109375" customWidth="1"/>
    <col min="5" max="5" width="10.28515625" customWidth="1"/>
    <col min="6" max="10" width="8.7109375" customWidth="1"/>
  </cols>
  <sheetData>
    <row r="1" spans="1:11" ht="21.75" customHeight="1" x14ac:dyDescent="0.25">
      <c r="A1" s="554" t="s">
        <v>426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1" s="8" customFormat="1" ht="24" customHeight="1" x14ac:dyDescent="0.25">
      <c r="A2" s="559" t="s">
        <v>153</v>
      </c>
      <c r="B2" s="556"/>
      <c r="C2" s="556"/>
      <c r="D2" s="556"/>
      <c r="E2" s="556"/>
      <c r="F2" s="557" t="s">
        <v>152</v>
      </c>
      <c r="G2" s="557"/>
      <c r="H2" s="557"/>
      <c r="I2" s="557"/>
      <c r="J2" s="557"/>
    </row>
    <row r="3" spans="1:11" s="8" customFormat="1" ht="15" customHeight="1" x14ac:dyDescent="0.25">
      <c r="A3" s="560"/>
      <c r="B3" s="558" t="s">
        <v>404</v>
      </c>
      <c r="C3" s="558"/>
      <c r="D3" s="558" t="s">
        <v>405</v>
      </c>
      <c r="E3" s="558"/>
      <c r="F3" s="103" t="s">
        <v>406</v>
      </c>
      <c r="G3" s="103" t="s">
        <v>406</v>
      </c>
      <c r="H3" s="103" t="s">
        <v>407</v>
      </c>
      <c r="I3" s="103" t="s">
        <v>406</v>
      </c>
      <c r="J3" s="103" t="s">
        <v>407</v>
      </c>
    </row>
    <row r="4" spans="1:11" s="8" customFormat="1" ht="15" customHeight="1" x14ac:dyDescent="0.25">
      <c r="A4" s="561"/>
      <c r="B4" s="110" t="s">
        <v>171</v>
      </c>
      <c r="C4" s="110" t="s">
        <v>172</v>
      </c>
      <c r="D4" s="110" t="s">
        <v>171</v>
      </c>
      <c r="E4" s="110" t="s">
        <v>172</v>
      </c>
      <c r="F4" s="104" t="s">
        <v>396</v>
      </c>
      <c r="G4" s="104" t="s">
        <v>339</v>
      </c>
      <c r="H4" s="104" t="s">
        <v>340</v>
      </c>
      <c r="I4" s="104" t="s">
        <v>339</v>
      </c>
      <c r="J4" s="104" t="s">
        <v>340</v>
      </c>
    </row>
    <row r="5" spans="1:11" ht="18" customHeight="1" x14ac:dyDescent="0.25">
      <c r="A5" s="189" t="s">
        <v>0</v>
      </c>
      <c r="B5" s="199">
        <v>454937</v>
      </c>
      <c r="C5" s="200">
        <v>73.047162888829305</v>
      </c>
      <c r="D5" s="199">
        <v>451499</v>
      </c>
      <c r="E5" s="200">
        <v>72.768547156218219</v>
      </c>
      <c r="F5" s="200">
        <v>100.05586309582721</v>
      </c>
      <c r="G5" s="200">
        <v>101.37352291693128</v>
      </c>
      <c r="H5" s="200">
        <v>101.40666972122649</v>
      </c>
      <c r="I5" s="200">
        <v>101.37352291693128</v>
      </c>
      <c r="J5" s="201">
        <v>101.40666972122649</v>
      </c>
    </row>
    <row r="6" spans="1:11" ht="18" customHeight="1" x14ac:dyDescent="0.25">
      <c r="A6" s="190" t="s">
        <v>388</v>
      </c>
      <c r="B6" s="202">
        <v>3328</v>
      </c>
      <c r="C6" s="203">
        <v>0.53436180854497195</v>
      </c>
      <c r="D6" s="202">
        <v>3192</v>
      </c>
      <c r="E6" s="203">
        <v>0.51445784491803648</v>
      </c>
      <c r="F6" s="203">
        <v>100.87905425886632</v>
      </c>
      <c r="G6" s="203">
        <v>108.79372343903236</v>
      </c>
      <c r="H6" s="203">
        <v>105.17298187808896</v>
      </c>
      <c r="I6" s="203">
        <v>108.79372343903236</v>
      </c>
      <c r="J6" s="204">
        <v>105.17298187808896</v>
      </c>
    </row>
    <row r="7" spans="1:11" ht="18" customHeight="1" x14ac:dyDescent="0.25">
      <c r="A7" s="189" t="s">
        <v>272</v>
      </c>
      <c r="B7" s="199">
        <v>3416</v>
      </c>
      <c r="C7" s="200">
        <v>0.5484915679055361</v>
      </c>
      <c r="D7" s="199">
        <v>3158</v>
      </c>
      <c r="E7" s="200">
        <v>0.50897803078043835</v>
      </c>
      <c r="F7" s="200">
        <v>101.24481327800829</v>
      </c>
      <c r="G7" s="200">
        <v>121.5225898256848</v>
      </c>
      <c r="H7" s="200">
        <v>120.16742770167427</v>
      </c>
      <c r="I7" s="200">
        <v>121.5225898256848</v>
      </c>
      <c r="J7" s="201">
        <v>120.16742770167427</v>
      </c>
    </row>
    <row r="8" spans="1:11" ht="18" customHeight="1" x14ac:dyDescent="0.25">
      <c r="A8" s="191" t="s">
        <v>1</v>
      </c>
      <c r="B8" s="202">
        <v>77560</v>
      </c>
      <c r="C8" s="203">
        <v>12.45345609096996</v>
      </c>
      <c r="D8" s="202">
        <v>78131</v>
      </c>
      <c r="E8" s="203">
        <v>12.592451717196463</v>
      </c>
      <c r="F8" s="203">
        <v>99.845520082389285</v>
      </c>
      <c r="G8" s="203">
        <v>97.945369820803919</v>
      </c>
      <c r="H8" s="203">
        <v>97.685729289090048</v>
      </c>
      <c r="I8" s="203">
        <v>97.945369820803919</v>
      </c>
      <c r="J8" s="204">
        <v>97.685729289090048</v>
      </c>
    </row>
    <row r="9" spans="1:11" ht="18" customHeight="1" x14ac:dyDescent="0.25">
      <c r="A9" s="189" t="s">
        <v>2</v>
      </c>
      <c r="B9" s="199">
        <v>32714</v>
      </c>
      <c r="C9" s="200">
        <v>5.2527380422897272</v>
      </c>
      <c r="D9" s="199">
        <v>33814</v>
      </c>
      <c r="E9" s="200">
        <v>5.4498363308453905</v>
      </c>
      <c r="F9" s="200">
        <v>99.954169085520491</v>
      </c>
      <c r="G9" s="200">
        <v>93.396522682502066</v>
      </c>
      <c r="H9" s="200">
        <v>92.997799779977996</v>
      </c>
      <c r="I9" s="200">
        <v>93.396522682502066</v>
      </c>
      <c r="J9" s="201">
        <v>92.997799779977996</v>
      </c>
    </row>
    <row r="10" spans="1:11" ht="18" customHeight="1" x14ac:dyDescent="0.25">
      <c r="A10" s="191" t="s">
        <v>3</v>
      </c>
      <c r="B10" s="202">
        <v>54172</v>
      </c>
      <c r="C10" s="203">
        <v>8.698151410005476</v>
      </c>
      <c r="D10" s="202">
        <v>53857</v>
      </c>
      <c r="E10" s="203">
        <v>8.6801867649594904</v>
      </c>
      <c r="F10" s="203">
        <v>100.10718113612005</v>
      </c>
      <c r="G10" s="203">
        <v>101.1464207027895</v>
      </c>
      <c r="H10" s="203">
        <v>101.43898442355867</v>
      </c>
      <c r="I10" s="203">
        <v>101.1464207027895</v>
      </c>
      <c r="J10" s="204">
        <v>101.43898442355867</v>
      </c>
    </row>
    <row r="11" spans="1:11" s="2" customFormat="1" ht="18" customHeight="1" x14ac:dyDescent="0.25">
      <c r="A11" s="118" t="s">
        <v>154</v>
      </c>
      <c r="B11" s="205">
        <v>622799</v>
      </c>
      <c r="C11" s="206">
        <v>100</v>
      </c>
      <c r="D11" s="205">
        <v>620459</v>
      </c>
      <c r="E11" s="206">
        <v>100</v>
      </c>
      <c r="F11" s="206">
        <v>100.03517620225513</v>
      </c>
      <c r="G11" s="206">
        <v>100.55589999935417</v>
      </c>
      <c r="H11" s="206">
        <v>100.51190751969467</v>
      </c>
      <c r="I11" s="206">
        <v>100.55589999935417</v>
      </c>
      <c r="J11" s="206">
        <v>100.51190751969467</v>
      </c>
    </row>
    <row r="12" spans="1:11" ht="18" customHeight="1" x14ac:dyDescent="0.25">
      <c r="A12" s="189" t="s">
        <v>139</v>
      </c>
      <c r="B12" s="199">
        <v>65606</v>
      </c>
      <c r="C12" s="200"/>
      <c r="D12" s="199">
        <v>64509</v>
      </c>
      <c r="E12" s="200"/>
      <c r="F12" s="200">
        <v>100.16183206106871</v>
      </c>
      <c r="G12" s="200">
        <v>103.22712611124223</v>
      </c>
      <c r="H12" s="200">
        <v>103.56569483688672</v>
      </c>
      <c r="I12" s="200">
        <v>103.22712611124223</v>
      </c>
      <c r="J12" s="201">
        <v>103.56569483688672</v>
      </c>
    </row>
    <row r="13" spans="1:11" ht="18" customHeight="1" x14ac:dyDescent="0.25">
      <c r="A13" s="192" t="s">
        <v>138</v>
      </c>
      <c r="B13" s="202">
        <v>11728</v>
      </c>
      <c r="C13" s="203"/>
      <c r="D13" s="202">
        <v>9739</v>
      </c>
      <c r="E13" s="203"/>
      <c r="F13" s="203">
        <v>104.34163701067615</v>
      </c>
      <c r="G13" s="203">
        <v>134.06492912665752</v>
      </c>
      <c r="H13" s="203">
        <v>129.11308497945114</v>
      </c>
      <c r="I13" s="203">
        <v>134.06492912665752</v>
      </c>
      <c r="J13" s="204">
        <v>129.11308497945114</v>
      </c>
    </row>
    <row r="14" spans="1:11" ht="12" customHeight="1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2"/>
    </row>
    <row r="15" spans="1:11" ht="12" customHeight="1" x14ac:dyDescent="0.25">
      <c r="A15" s="41"/>
      <c r="B15" s="42"/>
      <c r="C15" s="42"/>
      <c r="D15" s="42"/>
      <c r="E15" s="42"/>
      <c r="F15" s="42"/>
      <c r="G15" s="42"/>
      <c r="H15" s="42"/>
      <c r="I15" s="42"/>
      <c r="J15" s="42"/>
    </row>
    <row r="16" spans="1:11" s="10" customFormat="1" ht="14.1" customHeight="1" x14ac:dyDescent="0.2">
      <c r="A16" s="553" t="s">
        <v>93</v>
      </c>
      <c r="B16" s="553"/>
      <c r="C16" s="553"/>
      <c r="D16" s="553"/>
      <c r="E16" s="553"/>
      <c r="F16" s="553"/>
      <c r="G16" s="553"/>
      <c r="H16" s="553"/>
      <c r="I16" s="553"/>
      <c r="J16" s="553"/>
      <c r="K16" s="33"/>
    </row>
    <row r="17" spans="1:10" s="10" customFormat="1" ht="14.1" customHeight="1" x14ac:dyDescent="0.2">
      <c r="A17" s="553" t="s">
        <v>94</v>
      </c>
      <c r="B17" s="553"/>
      <c r="C17" s="553"/>
      <c r="D17" s="553"/>
      <c r="E17" s="553"/>
      <c r="F17" s="553"/>
      <c r="G17" s="553"/>
      <c r="H17" s="553"/>
      <c r="I17" s="553"/>
      <c r="J17" s="553"/>
    </row>
    <row r="18" spans="1:10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x14ac:dyDescent="0.25">
      <c r="B19" s="24"/>
      <c r="D19" s="1"/>
    </row>
    <row r="20" spans="1:10" x14ac:dyDescent="0.25">
      <c r="B20" s="24"/>
    </row>
    <row r="21" spans="1:10" x14ac:dyDescent="0.25">
      <c r="B21" s="24"/>
    </row>
  </sheetData>
  <mergeCells count="8">
    <mergeCell ref="A16:J16"/>
    <mergeCell ref="A17:J17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scale="82" orientation="portrait" verticalDpi="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K1"/>
    </sheetView>
  </sheetViews>
  <sheetFormatPr defaultRowHeight="15" x14ac:dyDescent="0.25"/>
  <cols>
    <col min="1" max="1" width="10.7109375" style="15" customWidth="1"/>
    <col min="2" max="11" width="9.7109375" style="14" customWidth="1"/>
  </cols>
  <sheetData>
    <row r="1" spans="1:11" s="6" customFormat="1" ht="21.95" customHeight="1" x14ac:dyDescent="0.25">
      <c r="A1" s="597" t="s">
        <v>336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s="8" customFormat="1" ht="18" customHeight="1" x14ac:dyDescent="0.25">
      <c r="A2" s="559" t="s">
        <v>155</v>
      </c>
      <c r="B2" s="645" t="s">
        <v>156</v>
      </c>
      <c r="C2" s="652"/>
      <c r="D2" s="652"/>
      <c r="E2" s="614"/>
      <c r="F2" s="645" t="s">
        <v>157</v>
      </c>
      <c r="G2" s="652"/>
      <c r="H2" s="652"/>
      <c r="I2" s="652"/>
      <c r="J2" s="598" t="s">
        <v>304</v>
      </c>
      <c r="K2" s="600"/>
    </row>
    <row r="3" spans="1:11" s="8" customFormat="1" ht="18" customHeight="1" x14ac:dyDescent="0.25">
      <c r="A3" s="560"/>
      <c r="B3" s="598" t="s">
        <v>180</v>
      </c>
      <c r="C3" s="600"/>
      <c r="D3" s="598" t="s">
        <v>181</v>
      </c>
      <c r="E3" s="600"/>
      <c r="F3" s="598" t="s">
        <v>180</v>
      </c>
      <c r="G3" s="600"/>
      <c r="H3" s="598" t="s">
        <v>181</v>
      </c>
      <c r="I3" s="599"/>
      <c r="J3" s="598" t="s">
        <v>154</v>
      </c>
      <c r="K3" s="600"/>
    </row>
    <row r="4" spans="1:11" s="8" customFormat="1" ht="18" customHeight="1" x14ac:dyDescent="0.25">
      <c r="A4" s="561"/>
      <c r="B4" s="60" t="s">
        <v>175</v>
      </c>
      <c r="C4" s="60" t="s">
        <v>176</v>
      </c>
      <c r="D4" s="60" t="s">
        <v>175</v>
      </c>
      <c r="E4" s="60" t="s">
        <v>176</v>
      </c>
      <c r="F4" s="60" t="s">
        <v>175</v>
      </c>
      <c r="G4" s="60" t="s">
        <v>176</v>
      </c>
      <c r="H4" s="60" t="s">
        <v>175</v>
      </c>
      <c r="I4" s="60" t="s">
        <v>176</v>
      </c>
      <c r="J4" s="110" t="s">
        <v>175</v>
      </c>
      <c r="K4" s="110" t="s">
        <v>176</v>
      </c>
    </row>
    <row r="5" spans="1:11" s="8" customFormat="1" ht="18" customHeight="1" x14ac:dyDescent="0.25">
      <c r="A5" s="160">
        <v>2010</v>
      </c>
      <c r="B5" s="276">
        <v>21</v>
      </c>
      <c r="C5" s="277">
        <v>8</v>
      </c>
      <c r="D5" s="276">
        <v>16</v>
      </c>
      <c r="E5" s="277">
        <v>8</v>
      </c>
      <c r="F5" s="276">
        <v>22</v>
      </c>
      <c r="G5" s="277">
        <v>10</v>
      </c>
      <c r="H5" s="276">
        <v>17</v>
      </c>
      <c r="I5" s="277">
        <v>8</v>
      </c>
      <c r="J5" s="276">
        <v>11</v>
      </c>
      <c r="K5" s="278">
        <v>6</v>
      </c>
    </row>
    <row r="6" spans="1:11" s="8" customFormat="1" ht="18" customHeight="1" x14ac:dyDescent="0.25">
      <c r="A6" s="161">
        <v>2011</v>
      </c>
      <c r="B6" s="279">
        <v>21</v>
      </c>
      <c r="C6" s="280">
        <v>8</v>
      </c>
      <c r="D6" s="279">
        <v>16</v>
      </c>
      <c r="E6" s="280">
        <v>4</v>
      </c>
      <c r="F6" s="279">
        <v>23</v>
      </c>
      <c r="G6" s="280">
        <v>2</v>
      </c>
      <c r="H6" s="279">
        <v>17</v>
      </c>
      <c r="I6" s="280">
        <v>11</v>
      </c>
      <c r="J6" s="279">
        <v>12</v>
      </c>
      <c r="K6" s="281">
        <v>2</v>
      </c>
    </row>
    <row r="7" spans="1:11" s="8" customFormat="1" ht="18" customHeight="1" x14ac:dyDescent="0.25">
      <c r="A7" s="160">
        <v>2012</v>
      </c>
      <c r="B7" s="276">
        <v>22</v>
      </c>
      <c r="C7" s="277">
        <v>4</v>
      </c>
      <c r="D7" s="276">
        <v>16</v>
      </c>
      <c r="E7" s="277">
        <v>8</v>
      </c>
      <c r="F7" s="276">
        <v>23</v>
      </c>
      <c r="G7" s="277">
        <v>8</v>
      </c>
      <c r="H7" s="276">
        <v>18</v>
      </c>
      <c r="I7" s="277">
        <v>4</v>
      </c>
      <c r="J7" s="276">
        <v>11</v>
      </c>
      <c r="K7" s="278">
        <v>7</v>
      </c>
    </row>
    <row r="8" spans="1:11" s="8" customFormat="1" ht="18" customHeight="1" x14ac:dyDescent="0.25">
      <c r="A8" s="161">
        <v>2013</v>
      </c>
      <c r="B8" s="279">
        <v>22</v>
      </c>
      <c r="C8" s="280">
        <v>8</v>
      </c>
      <c r="D8" s="279">
        <v>16</v>
      </c>
      <c r="E8" s="280">
        <v>8</v>
      </c>
      <c r="F8" s="279">
        <v>24</v>
      </c>
      <c r="G8" s="280">
        <v>6</v>
      </c>
      <c r="H8" s="279">
        <v>18</v>
      </c>
      <c r="I8" s="280">
        <v>8</v>
      </c>
      <c r="J8" s="279">
        <v>12</v>
      </c>
      <c r="K8" s="281">
        <v>6</v>
      </c>
    </row>
    <row r="9" spans="1:11" s="8" customFormat="1" ht="18" customHeight="1" x14ac:dyDescent="0.25">
      <c r="A9" s="160">
        <v>2014</v>
      </c>
      <c r="B9" s="276">
        <v>23</v>
      </c>
      <c r="C9" s="277">
        <v>1</v>
      </c>
      <c r="D9" s="276">
        <v>16</v>
      </c>
      <c r="E9" s="277">
        <v>11</v>
      </c>
      <c r="F9" s="276">
        <v>24</v>
      </c>
      <c r="G9" s="277">
        <v>8</v>
      </c>
      <c r="H9" s="276">
        <v>18</v>
      </c>
      <c r="I9" s="277">
        <v>9</v>
      </c>
      <c r="J9" s="276">
        <v>12</v>
      </c>
      <c r="K9" s="278">
        <v>6</v>
      </c>
    </row>
    <row r="10" spans="1:11" s="8" customFormat="1" ht="18" customHeight="1" x14ac:dyDescent="0.25">
      <c r="A10" s="161">
        <v>2015</v>
      </c>
      <c r="B10" s="279">
        <v>23</v>
      </c>
      <c r="C10" s="280">
        <v>6</v>
      </c>
      <c r="D10" s="279">
        <v>17</v>
      </c>
      <c r="E10" s="280">
        <v>0</v>
      </c>
      <c r="F10" s="279">
        <v>25</v>
      </c>
      <c r="G10" s="280">
        <v>4</v>
      </c>
      <c r="H10" s="279">
        <v>19</v>
      </c>
      <c r="I10" s="280">
        <v>5</v>
      </c>
      <c r="J10" s="279">
        <v>12</v>
      </c>
      <c r="K10" s="281">
        <v>10</v>
      </c>
    </row>
    <row r="11" spans="1:11" s="8" customFormat="1" ht="18" customHeight="1" x14ac:dyDescent="0.25">
      <c r="A11" s="160">
        <v>2016</v>
      </c>
      <c r="B11" s="276">
        <v>24</v>
      </c>
      <c r="C11" s="277">
        <v>1</v>
      </c>
      <c r="D11" s="276">
        <v>17</v>
      </c>
      <c r="E11" s="277">
        <v>7</v>
      </c>
      <c r="F11" s="276">
        <v>26</v>
      </c>
      <c r="G11" s="277">
        <v>0</v>
      </c>
      <c r="H11" s="276">
        <v>19</v>
      </c>
      <c r="I11" s="277">
        <v>11</v>
      </c>
      <c r="J11" s="276">
        <v>13</v>
      </c>
      <c r="K11" s="278">
        <v>0</v>
      </c>
    </row>
    <row r="12" spans="1:11" s="8" customFormat="1" ht="18" customHeight="1" x14ac:dyDescent="0.25">
      <c r="A12" s="161">
        <v>2017</v>
      </c>
      <c r="B12" s="279">
        <v>24</v>
      </c>
      <c r="C12" s="280">
        <v>5</v>
      </c>
      <c r="D12" s="279">
        <v>17</v>
      </c>
      <c r="E12" s="280">
        <v>8</v>
      </c>
      <c r="F12" s="279">
        <v>26</v>
      </c>
      <c r="G12" s="280">
        <v>2</v>
      </c>
      <c r="H12" s="279">
        <v>20</v>
      </c>
      <c r="I12" s="280">
        <v>8</v>
      </c>
      <c r="J12" s="279">
        <v>13</v>
      </c>
      <c r="K12" s="281">
        <v>2</v>
      </c>
    </row>
    <row r="13" spans="1:11" s="8" customFormat="1" ht="18" customHeight="1" x14ac:dyDescent="0.25">
      <c r="A13" s="160">
        <v>2018</v>
      </c>
      <c r="B13" s="276">
        <v>24</v>
      </c>
      <c r="C13" s="277">
        <v>9</v>
      </c>
      <c r="D13" s="276">
        <v>18</v>
      </c>
      <c r="E13" s="277">
        <v>0</v>
      </c>
      <c r="F13" s="276">
        <v>26</v>
      </c>
      <c r="G13" s="277">
        <v>10</v>
      </c>
      <c r="H13" s="276">
        <v>20</v>
      </c>
      <c r="I13" s="277">
        <v>10</v>
      </c>
      <c r="J13" s="276">
        <v>13</v>
      </c>
      <c r="K13" s="278">
        <v>3</v>
      </c>
    </row>
    <row r="14" spans="1:11" ht="18" customHeight="1" x14ac:dyDescent="0.25">
      <c r="A14" s="165">
        <v>2019</v>
      </c>
      <c r="B14" s="282">
        <v>24</v>
      </c>
      <c r="C14" s="283">
        <v>11</v>
      </c>
      <c r="D14" s="282">
        <v>17</v>
      </c>
      <c r="E14" s="283">
        <v>7</v>
      </c>
      <c r="F14" s="282">
        <v>27</v>
      </c>
      <c r="G14" s="283">
        <v>1</v>
      </c>
      <c r="H14" s="282">
        <v>21</v>
      </c>
      <c r="I14" s="283">
        <v>3</v>
      </c>
      <c r="J14" s="282">
        <v>13</v>
      </c>
      <c r="K14" s="284">
        <v>8</v>
      </c>
    </row>
    <row r="15" spans="1:11" x14ac:dyDescent="0.25">
      <c r="J15" s="102"/>
    </row>
    <row r="16" spans="1:11" x14ac:dyDescent="0.2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10" customFormat="1" ht="14.1" customHeight="1" x14ac:dyDescent="0.2">
      <c r="A17" s="562" t="s">
        <v>93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</row>
    <row r="18" spans="1:11" s="10" customFormat="1" ht="14.1" customHeight="1" x14ac:dyDescent="0.2">
      <c r="A18" s="562" t="s">
        <v>94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</row>
  </sheetData>
  <mergeCells count="12">
    <mergeCell ref="A17:K17"/>
    <mergeCell ref="A18:K18"/>
    <mergeCell ref="A1:K1"/>
    <mergeCell ref="B2:E2"/>
    <mergeCell ref="F2:I2"/>
    <mergeCell ref="J2:K2"/>
    <mergeCell ref="B3:C3"/>
    <mergeCell ref="D3:E3"/>
    <mergeCell ref="F3:G3"/>
    <mergeCell ref="H3:I3"/>
    <mergeCell ref="J3:K3"/>
    <mergeCell ref="A2:A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I1"/>
    </sheetView>
  </sheetViews>
  <sheetFormatPr defaultRowHeight="15" x14ac:dyDescent="0.25"/>
  <cols>
    <col min="1" max="1" width="12.7109375" customWidth="1"/>
    <col min="2" max="2" width="11.7109375" style="339" customWidth="1"/>
    <col min="3" max="3" width="11.7109375" customWidth="1"/>
    <col min="4" max="4" width="11.7109375" style="339" customWidth="1"/>
    <col min="5" max="5" width="11.7109375" customWidth="1"/>
    <col min="6" max="6" width="11.7109375" style="339" customWidth="1"/>
    <col min="7" max="7" width="11.7109375" customWidth="1"/>
    <col min="8" max="8" width="11.7109375" style="339" customWidth="1"/>
    <col min="9" max="9" width="11.7109375" customWidth="1"/>
  </cols>
  <sheetData>
    <row r="1" spans="1:10" ht="21.95" customHeight="1" x14ac:dyDescent="0.25">
      <c r="A1" s="597" t="s">
        <v>151</v>
      </c>
      <c r="B1" s="597"/>
      <c r="C1" s="597"/>
      <c r="D1" s="597"/>
      <c r="E1" s="597"/>
      <c r="F1" s="597"/>
      <c r="G1" s="597"/>
      <c r="H1" s="597"/>
      <c r="I1" s="597"/>
    </row>
    <row r="2" spans="1:10" ht="31.9" customHeight="1" x14ac:dyDescent="0.25">
      <c r="A2" s="559" t="s">
        <v>155</v>
      </c>
      <c r="B2" s="567" t="s">
        <v>290</v>
      </c>
      <c r="C2" s="653"/>
      <c r="D2" s="653"/>
      <c r="E2" s="654"/>
      <c r="F2" s="598" t="s">
        <v>182</v>
      </c>
      <c r="G2" s="599"/>
      <c r="H2" s="599"/>
      <c r="I2" s="600"/>
    </row>
    <row r="3" spans="1:10" ht="32.1" customHeight="1" x14ac:dyDescent="0.25">
      <c r="A3" s="560"/>
      <c r="B3" s="567" t="s">
        <v>165</v>
      </c>
      <c r="C3" s="654"/>
      <c r="D3" s="567" t="s">
        <v>166</v>
      </c>
      <c r="E3" s="654"/>
      <c r="F3" s="567" t="s">
        <v>165</v>
      </c>
      <c r="G3" s="654"/>
      <c r="H3" s="567" t="s">
        <v>166</v>
      </c>
      <c r="I3" s="654"/>
    </row>
    <row r="4" spans="1:10" ht="32.1" customHeight="1" x14ac:dyDescent="0.25">
      <c r="A4" s="561"/>
      <c r="B4" s="407" t="s">
        <v>163</v>
      </c>
      <c r="C4" s="376" t="s">
        <v>183</v>
      </c>
      <c r="D4" s="407" t="s">
        <v>163</v>
      </c>
      <c r="E4" s="376" t="s">
        <v>183</v>
      </c>
      <c r="F4" s="407" t="s">
        <v>163</v>
      </c>
      <c r="G4" s="376" t="s">
        <v>183</v>
      </c>
      <c r="H4" s="407" t="s">
        <v>163</v>
      </c>
      <c r="I4" s="376" t="s">
        <v>183</v>
      </c>
    </row>
    <row r="5" spans="1:10" ht="18" customHeight="1" x14ac:dyDescent="0.25">
      <c r="A5" s="520">
        <v>2013</v>
      </c>
      <c r="B5" s="522">
        <v>652.54</v>
      </c>
      <c r="C5" s="518">
        <v>-1.2992906085036227</v>
      </c>
      <c r="D5" s="522">
        <v>648.05999999999995</v>
      </c>
      <c r="E5" s="518">
        <v>-1.2449903235146276</v>
      </c>
      <c r="F5" s="522">
        <v>583.76</v>
      </c>
      <c r="G5" s="518">
        <v>0.52002617350277447</v>
      </c>
      <c r="H5" s="522">
        <v>579.54</v>
      </c>
      <c r="I5" s="516">
        <v>0.56395217685540899</v>
      </c>
    </row>
    <row r="6" spans="1:10" ht="18" customHeight="1" x14ac:dyDescent="0.25">
      <c r="A6" s="521">
        <v>2014</v>
      </c>
      <c r="B6" s="531">
        <v>648.05999999999995</v>
      </c>
      <c r="C6" s="519">
        <v>-0.68654795108346045</v>
      </c>
      <c r="D6" s="531">
        <v>643.37</v>
      </c>
      <c r="E6" s="519">
        <v>-0.72369842298551923</v>
      </c>
      <c r="F6" s="531">
        <v>564.71</v>
      </c>
      <c r="G6" s="519">
        <v>-3.2633273948197816</v>
      </c>
      <c r="H6" s="531">
        <v>560.30999999999995</v>
      </c>
      <c r="I6" s="517">
        <v>-3.3181488766953149</v>
      </c>
    </row>
    <row r="7" spans="1:10" ht="18" customHeight="1" x14ac:dyDescent="0.25">
      <c r="A7" s="530">
        <v>2015</v>
      </c>
      <c r="B7" s="532">
        <v>646.27</v>
      </c>
      <c r="C7" s="525">
        <v>-0.27620899299447554</v>
      </c>
      <c r="D7" s="534">
        <v>641.96</v>
      </c>
      <c r="E7" s="525">
        <v>-0.21915849355735872</v>
      </c>
      <c r="F7" s="532">
        <v>576.59</v>
      </c>
      <c r="G7" s="526">
        <v>2.1037346602680973</v>
      </c>
      <c r="H7" s="532">
        <v>572.61</v>
      </c>
      <c r="I7" s="527">
        <v>2.1952133640306348</v>
      </c>
    </row>
    <row r="8" spans="1:10" ht="18" customHeight="1" x14ac:dyDescent="0.25">
      <c r="A8" s="529">
        <v>2016</v>
      </c>
      <c r="B8" s="533">
        <v>657.06</v>
      </c>
      <c r="C8" s="524">
        <v>1.6695808253516242</v>
      </c>
      <c r="D8" s="535">
        <v>652.49</v>
      </c>
      <c r="E8" s="524">
        <v>1.6402891145865794</v>
      </c>
      <c r="F8" s="533">
        <v>577.14</v>
      </c>
      <c r="G8" s="523">
        <v>9.5388404238705427E-2</v>
      </c>
      <c r="H8" s="533">
        <v>573.15</v>
      </c>
      <c r="I8" s="528">
        <v>9.4305024362117962E-2</v>
      </c>
    </row>
    <row r="9" spans="1:10" ht="18" customHeight="1" x14ac:dyDescent="0.25">
      <c r="A9" s="530">
        <v>2017</v>
      </c>
      <c r="B9" s="532">
        <v>650.90290435999998</v>
      </c>
      <c r="C9" s="525">
        <v>-0.93706748850941324</v>
      </c>
      <c r="D9" s="534">
        <v>646.13952981</v>
      </c>
      <c r="E9" s="525">
        <v>-0.97326705236862043</v>
      </c>
      <c r="F9" s="532">
        <v>558.22086883999998</v>
      </c>
      <c r="G9" s="526">
        <v>-3.2780835083342064</v>
      </c>
      <c r="H9" s="532">
        <v>554.19536919999996</v>
      </c>
      <c r="I9" s="527">
        <v>-3.3070977580040184</v>
      </c>
    </row>
    <row r="10" spans="1:10" ht="18" customHeight="1" x14ac:dyDescent="0.25">
      <c r="A10" s="529">
        <v>2018</v>
      </c>
      <c r="B10" s="533">
        <v>706.60873641000001</v>
      </c>
      <c r="C10" s="524">
        <v>8.558239896743558</v>
      </c>
      <c r="D10" s="535">
        <v>700.98430312000005</v>
      </c>
      <c r="E10" s="524">
        <v>8.4880696474533011</v>
      </c>
      <c r="F10" s="533">
        <v>615.40944725999998</v>
      </c>
      <c r="G10" s="523">
        <v>10.244794061325525</v>
      </c>
      <c r="H10" s="533">
        <v>610.57144803000006</v>
      </c>
      <c r="I10" s="528">
        <v>10.17260012680743</v>
      </c>
    </row>
    <row r="11" spans="1:10" ht="18" customHeight="1" x14ac:dyDescent="0.25">
      <c r="A11" s="369" t="s">
        <v>428</v>
      </c>
      <c r="B11" s="408">
        <v>732.92289671000003</v>
      </c>
      <c r="C11" s="366">
        <v>3.7240072113588374</v>
      </c>
      <c r="D11" s="410">
        <v>726.72732487999997</v>
      </c>
      <c r="E11" s="366">
        <v>3.6724105868591872</v>
      </c>
      <c r="F11" s="408">
        <v>668.00109212999996</v>
      </c>
      <c r="G11" s="367">
        <v>8.5457974530867009</v>
      </c>
      <c r="H11" s="408">
        <v>662.40104465000002</v>
      </c>
      <c r="I11" s="368">
        <v>8.4887029662502833</v>
      </c>
    </row>
    <row r="12" spans="1:10" ht="14.45" customHeight="1" x14ac:dyDescent="0.25">
      <c r="A12" s="646" t="s">
        <v>403</v>
      </c>
      <c r="B12" s="647"/>
      <c r="C12" s="647"/>
      <c r="D12" s="647"/>
      <c r="E12" s="647"/>
      <c r="F12" s="647"/>
      <c r="G12" s="647"/>
      <c r="H12" s="647"/>
      <c r="I12" s="648"/>
    </row>
    <row r="13" spans="1:10" x14ac:dyDescent="0.25">
      <c r="A13" s="655"/>
      <c r="B13" s="655"/>
      <c r="C13" s="655"/>
      <c r="D13" s="655"/>
      <c r="E13" s="655"/>
      <c r="F13" s="655"/>
      <c r="G13" s="655"/>
      <c r="H13" s="655"/>
      <c r="I13" s="655"/>
    </row>
    <row r="14" spans="1:10" s="10" customFormat="1" ht="14.1" customHeight="1" x14ac:dyDescent="0.2">
      <c r="A14" s="553" t="s">
        <v>93</v>
      </c>
      <c r="B14" s="553"/>
      <c r="C14" s="553"/>
      <c r="D14" s="553"/>
      <c r="E14" s="553"/>
      <c r="F14" s="553"/>
      <c r="G14" s="553"/>
      <c r="H14" s="553"/>
      <c r="I14" s="553"/>
      <c r="J14" s="40"/>
    </row>
    <row r="15" spans="1:10" x14ac:dyDescent="0.25">
      <c r="A15" s="562" t="s">
        <v>94</v>
      </c>
      <c r="B15" s="562"/>
      <c r="C15" s="562"/>
      <c r="D15" s="562"/>
      <c r="E15" s="562"/>
      <c r="F15" s="562"/>
      <c r="G15" s="562"/>
      <c r="H15" s="562"/>
      <c r="I15" s="562"/>
      <c r="J15" s="38"/>
    </row>
    <row r="16" spans="1:10" x14ac:dyDescent="0.25">
      <c r="A16" s="45"/>
      <c r="B16" s="409"/>
      <c r="C16" s="45"/>
      <c r="D16" s="409"/>
      <c r="E16" s="45"/>
      <c r="F16" s="409"/>
      <c r="G16" s="45"/>
      <c r="H16" s="409"/>
      <c r="I16" s="45"/>
    </row>
  </sheetData>
  <mergeCells count="12">
    <mergeCell ref="A14:I14"/>
    <mergeCell ref="A15:I15"/>
    <mergeCell ref="A1:I1"/>
    <mergeCell ref="B2:E2"/>
    <mergeCell ref="F2:I2"/>
    <mergeCell ref="B3:C3"/>
    <mergeCell ref="D3:E3"/>
    <mergeCell ref="F3:G3"/>
    <mergeCell ref="H3:I3"/>
    <mergeCell ref="A2:A4"/>
    <mergeCell ref="A12:I12"/>
    <mergeCell ref="A13:I1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J1"/>
    </sheetView>
  </sheetViews>
  <sheetFormatPr defaultRowHeight="15" x14ac:dyDescent="0.25"/>
  <cols>
    <col min="1" max="1" width="25.7109375" style="6" customWidth="1"/>
    <col min="2" max="2" width="10.28515625" customWidth="1"/>
    <col min="3" max="3" width="8.7109375" customWidth="1"/>
    <col min="4" max="4" width="10.28515625" customWidth="1"/>
    <col min="5" max="10" width="8.7109375" customWidth="1"/>
  </cols>
  <sheetData>
    <row r="1" spans="1:10" ht="21.95" customHeight="1" x14ac:dyDescent="0.25">
      <c r="A1" s="597" t="s">
        <v>416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s="8" customFormat="1" ht="15" customHeight="1" x14ac:dyDescent="0.25">
      <c r="A2" s="559" t="s">
        <v>153</v>
      </c>
      <c r="B2" s="561"/>
      <c r="C2" s="561"/>
      <c r="D2" s="561"/>
      <c r="E2" s="561"/>
      <c r="F2" s="561" t="s">
        <v>152</v>
      </c>
      <c r="G2" s="561"/>
      <c r="H2" s="561"/>
      <c r="I2" s="561"/>
      <c r="J2" s="561"/>
    </row>
    <row r="3" spans="1:10" s="8" customFormat="1" ht="15" customHeight="1" x14ac:dyDescent="0.25">
      <c r="A3" s="560"/>
      <c r="B3" s="558" t="s">
        <v>404</v>
      </c>
      <c r="C3" s="558"/>
      <c r="D3" s="558" t="s">
        <v>405</v>
      </c>
      <c r="E3" s="558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</row>
    <row r="4" spans="1:10" s="8" customFormat="1" ht="15" customHeight="1" x14ac:dyDescent="0.25">
      <c r="A4" s="561"/>
      <c r="B4" s="158" t="s">
        <v>171</v>
      </c>
      <c r="C4" s="158" t="s">
        <v>172</v>
      </c>
      <c r="D4" s="158" t="s">
        <v>171</v>
      </c>
      <c r="E4" s="158" t="s">
        <v>172</v>
      </c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</row>
    <row r="5" spans="1:10" ht="32.1" customHeight="1" x14ac:dyDescent="0.25">
      <c r="A5" s="116" t="s">
        <v>227</v>
      </c>
      <c r="B5" s="235">
        <v>15538</v>
      </c>
      <c r="C5" s="241">
        <v>43.84064104734496</v>
      </c>
      <c r="D5" s="235">
        <v>15307</v>
      </c>
      <c r="E5" s="241">
        <v>43.898591872436832</v>
      </c>
      <c r="F5" s="241">
        <v>100.74563962912534</v>
      </c>
      <c r="G5" s="241">
        <v>102.7373710658556</v>
      </c>
      <c r="H5" s="241">
        <v>102.69019186904602</v>
      </c>
      <c r="I5" s="241">
        <v>102.7373710658556</v>
      </c>
      <c r="J5" s="274">
        <v>102.69019186904602</v>
      </c>
    </row>
    <row r="6" spans="1:10" ht="18" customHeight="1" x14ac:dyDescent="0.25">
      <c r="A6" s="96" t="s">
        <v>12</v>
      </c>
      <c r="B6" s="236">
        <v>190</v>
      </c>
      <c r="C6" s="243">
        <v>0.53608712826589922</v>
      </c>
      <c r="D6" s="236">
        <v>195</v>
      </c>
      <c r="E6" s="243">
        <v>0.55923599759098341</v>
      </c>
      <c r="F6" s="243">
        <v>103.26086956521739</v>
      </c>
      <c r="G6" s="243">
        <v>93.596059113300498</v>
      </c>
      <c r="H6" s="243">
        <v>94.20289855072464</v>
      </c>
      <c r="I6" s="243">
        <v>93.596059113300498</v>
      </c>
      <c r="J6" s="251">
        <v>94.20289855072464</v>
      </c>
    </row>
    <row r="7" spans="1:10" ht="18" customHeight="1" x14ac:dyDescent="0.25">
      <c r="A7" s="122" t="s">
        <v>13</v>
      </c>
      <c r="B7" s="235">
        <v>637</v>
      </c>
      <c r="C7" s="241">
        <v>1.7973026352914621</v>
      </c>
      <c r="D7" s="235">
        <v>644</v>
      </c>
      <c r="E7" s="241">
        <v>1.8469127305056068</v>
      </c>
      <c r="F7" s="241">
        <v>99.37597503900156</v>
      </c>
      <c r="G7" s="241">
        <v>97.549770290964773</v>
      </c>
      <c r="H7" s="241">
        <v>98.621745788667681</v>
      </c>
      <c r="I7" s="241">
        <v>97.549770290964773</v>
      </c>
      <c r="J7" s="242">
        <v>98.621745788667681</v>
      </c>
    </row>
    <row r="8" spans="1:10" ht="18" customHeight="1" x14ac:dyDescent="0.25">
      <c r="A8" s="123" t="s">
        <v>14</v>
      </c>
      <c r="B8" s="253">
        <v>19077</v>
      </c>
      <c r="C8" s="254">
        <v>53.825969189097684</v>
      </c>
      <c r="D8" s="253">
        <v>18723</v>
      </c>
      <c r="E8" s="254">
        <v>53.695259399466572</v>
      </c>
      <c r="F8" s="254">
        <v>100.33133480593247</v>
      </c>
      <c r="G8" s="254">
        <v>103.55553142981218</v>
      </c>
      <c r="H8" s="254">
        <v>104.67963770546797</v>
      </c>
      <c r="I8" s="254">
        <v>103.55553142981218</v>
      </c>
      <c r="J8" s="275">
        <v>104.67963770546797</v>
      </c>
    </row>
    <row r="9" spans="1:10" ht="18" customHeight="1" x14ac:dyDescent="0.25">
      <c r="A9" s="97" t="s">
        <v>154</v>
      </c>
      <c r="B9" s="256">
        <v>35442</v>
      </c>
      <c r="C9" s="257">
        <v>100</v>
      </c>
      <c r="D9" s="256">
        <v>34869</v>
      </c>
      <c r="E9" s="257">
        <v>100</v>
      </c>
      <c r="F9" s="257">
        <v>100.51046452271567</v>
      </c>
      <c r="G9" s="257">
        <v>103.02308005348526</v>
      </c>
      <c r="H9" s="257">
        <v>103.61642695827885</v>
      </c>
      <c r="I9" s="257">
        <v>103.02308005348526</v>
      </c>
      <c r="J9" s="257">
        <v>103.61642695827885</v>
      </c>
    </row>
    <row r="10" spans="1:10" s="2" customFormat="1" ht="32.1" customHeight="1" x14ac:dyDescent="0.25">
      <c r="A10" s="338" t="s">
        <v>184</v>
      </c>
      <c r="B10" s="61" t="s">
        <v>164</v>
      </c>
      <c r="C10" s="66"/>
      <c r="D10" s="61" t="s">
        <v>164</v>
      </c>
      <c r="E10" s="66"/>
      <c r="F10" s="66"/>
      <c r="G10" s="66"/>
      <c r="H10" s="66"/>
      <c r="I10" s="66"/>
      <c r="J10" s="66"/>
    </row>
    <row r="11" spans="1:10" ht="32.1" customHeight="1" x14ac:dyDescent="0.25">
      <c r="A11" s="116" t="s">
        <v>227</v>
      </c>
      <c r="B11" s="229">
        <v>306.66000000000003</v>
      </c>
      <c r="C11" s="241"/>
      <c r="D11" s="229">
        <v>302.33999999999997</v>
      </c>
      <c r="E11" s="241"/>
      <c r="F11" s="241">
        <v>101.59350670863012</v>
      </c>
      <c r="G11" s="241">
        <v>104.47313732838212</v>
      </c>
      <c r="H11" s="241">
        <v>103.47376706937266</v>
      </c>
      <c r="I11" s="241">
        <v>104.47313732838212</v>
      </c>
      <c r="J11" s="242">
        <v>103.47376706937266</v>
      </c>
    </row>
    <row r="12" spans="1:10" ht="18" customHeight="1" x14ac:dyDescent="0.25">
      <c r="A12" s="96" t="s">
        <v>12</v>
      </c>
      <c r="B12" s="228">
        <v>616.88</v>
      </c>
      <c r="C12" s="243"/>
      <c r="D12" s="228">
        <v>589.80999999999995</v>
      </c>
      <c r="E12" s="243"/>
      <c r="F12" s="243">
        <v>102.20521232002915</v>
      </c>
      <c r="G12" s="243">
        <v>107.33201099627658</v>
      </c>
      <c r="H12" s="243">
        <v>104.2822539295249</v>
      </c>
      <c r="I12" s="243">
        <v>107.33201099627658</v>
      </c>
      <c r="J12" s="244">
        <v>104.2822539295249</v>
      </c>
    </row>
    <row r="13" spans="1:10" ht="18" customHeight="1" x14ac:dyDescent="0.25">
      <c r="A13" s="122" t="s">
        <v>13</v>
      </c>
      <c r="B13" s="229">
        <v>151.77000000000001</v>
      </c>
      <c r="C13" s="241"/>
      <c r="D13" s="229">
        <v>151.52000000000001</v>
      </c>
      <c r="E13" s="241"/>
      <c r="F13" s="241">
        <v>100.90419519978727</v>
      </c>
      <c r="G13" s="241">
        <v>101.70888620828309</v>
      </c>
      <c r="H13" s="241">
        <v>101.33761369716426</v>
      </c>
      <c r="I13" s="241">
        <v>101.70888620828309</v>
      </c>
      <c r="J13" s="242">
        <v>101.33761369716426</v>
      </c>
    </row>
    <row r="14" spans="1:10" ht="18" customHeight="1" x14ac:dyDescent="0.25">
      <c r="A14" s="123" t="s">
        <v>14</v>
      </c>
      <c r="B14" s="272">
        <v>197.62</v>
      </c>
      <c r="C14" s="254"/>
      <c r="D14" s="272">
        <v>195.1</v>
      </c>
      <c r="E14" s="254"/>
      <c r="F14" s="254">
        <v>101.43722410430141</v>
      </c>
      <c r="G14" s="254">
        <v>104.5000264396383</v>
      </c>
      <c r="H14" s="254">
        <v>103.46839202375901</v>
      </c>
      <c r="I14" s="254">
        <v>104.5000264396383</v>
      </c>
      <c r="J14" s="255">
        <v>103.46839202375901</v>
      </c>
    </row>
    <row r="15" spans="1:10" ht="15" customHeight="1" x14ac:dyDescent="0.25">
      <c r="A15" s="657"/>
      <c r="B15" s="657"/>
      <c r="C15" s="657"/>
      <c r="D15" s="657"/>
      <c r="E15" s="657"/>
      <c r="F15" s="657"/>
      <c r="G15" s="657"/>
      <c r="H15" s="657"/>
      <c r="I15" s="657"/>
      <c r="J15" s="657"/>
    </row>
    <row r="16" spans="1:10" x14ac:dyDescent="0.25">
      <c r="A16" s="52"/>
      <c r="B16" s="53"/>
      <c r="C16" s="53"/>
      <c r="D16" s="53"/>
      <c r="E16" s="53"/>
      <c r="F16" s="53"/>
      <c r="G16" s="53"/>
      <c r="H16" s="53"/>
      <c r="I16" s="53"/>
      <c r="J16" s="53"/>
    </row>
    <row r="17" spans="1:11" s="10" customFormat="1" ht="14.1" customHeight="1" x14ac:dyDescent="0.2">
      <c r="A17" s="562" t="s">
        <v>93</v>
      </c>
      <c r="B17" s="562"/>
      <c r="C17" s="562"/>
      <c r="D17" s="562"/>
      <c r="E17" s="562"/>
      <c r="F17" s="562"/>
      <c r="G17" s="562"/>
      <c r="H17" s="562"/>
      <c r="I17" s="562"/>
      <c r="J17" s="562"/>
      <c r="K17" s="436"/>
    </row>
    <row r="18" spans="1:11" s="10" customFormat="1" ht="14.1" customHeight="1" x14ac:dyDescent="0.25">
      <c r="A18" s="562" t="s">
        <v>94</v>
      </c>
      <c r="B18" s="562"/>
      <c r="C18" s="562"/>
      <c r="D18" s="562"/>
      <c r="E18" s="562"/>
      <c r="F18" s="562"/>
      <c r="G18" s="562"/>
      <c r="H18" s="562"/>
      <c r="I18" s="562"/>
      <c r="J18" s="656"/>
      <c r="K18" s="436"/>
    </row>
    <row r="19" spans="1:11" x14ac:dyDescent="0.25">
      <c r="A19" s="51"/>
      <c r="B19" s="45"/>
      <c r="C19" s="45"/>
      <c r="D19" s="45"/>
      <c r="E19" s="45"/>
      <c r="F19" s="45"/>
      <c r="G19" s="45"/>
      <c r="H19" s="45"/>
      <c r="I19" s="45"/>
      <c r="J19" s="45"/>
    </row>
  </sheetData>
  <dataConsolidate/>
  <mergeCells count="9">
    <mergeCell ref="A17:J17"/>
    <mergeCell ref="A18:J18"/>
    <mergeCell ref="A1:J1"/>
    <mergeCell ref="B2:E2"/>
    <mergeCell ref="F2:J2"/>
    <mergeCell ref="B3:C3"/>
    <mergeCell ref="D3:E3"/>
    <mergeCell ref="A15:J15"/>
    <mergeCell ref="A2:A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J1"/>
    </sheetView>
  </sheetViews>
  <sheetFormatPr defaultRowHeight="15" x14ac:dyDescent="0.25"/>
  <cols>
    <col min="1" max="1" width="24.7109375" customWidth="1"/>
    <col min="2" max="2" width="10.7109375" customWidth="1"/>
    <col min="3" max="3" width="8.7109375" customWidth="1"/>
    <col min="4" max="4" width="10.7109375" customWidth="1"/>
    <col min="5" max="10" width="8.7109375" customWidth="1"/>
  </cols>
  <sheetData>
    <row r="1" spans="1:11" s="6" customFormat="1" ht="21.95" customHeight="1" x14ac:dyDescent="0.25">
      <c r="A1" s="597" t="s">
        <v>415</v>
      </c>
      <c r="B1" s="597"/>
      <c r="C1" s="597"/>
      <c r="D1" s="597"/>
      <c r="E1" s="597"/>
      <c r="F1" s="597"/>
      <c r="G1" s="597"/>
      <c r="H1" s="597"/>
      <c r="I1" s="597"/>
      <c r="J1" s="597"/>
      <c r="K1" s="59"/>
    </row>
    <row r="2" spans="1:11" s="8" customFormat="1" ht="18" customHeight="1" x14ac:dyDescent="0.25">
      <c r="A2" s="560" t="s">
        <v>153</v>
      </c>
      <c r="B2" s="561"/>
      <c r="C2" s="561"/>
      <c r="D2" s="561"/>
      <c r="E2" s="561"/>
      <c r="F2" s="561" t="s">
        <v>152</v>
      </c>
      <c r="G2" s="561"/>
      <c r="H2" s="561"/>
      <c r="I2" s="561"/>
      <c r="J2" s="561"/>
    </row>
    <row r="3" spans="1:11" s="8" customFormat="1" ht="18" customHeight="1" x14ac:dyDescent="0.25">
      <c r="A3" s="560"/>
      <c r="B3" s="558" t="s">
        <v>404</v>
      </c>
      <c r="C3" s="558"/>
      <c r="D3" s="558" t="s">
        <v>405</v>
      </c>
      <c r="E3" s="558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</row>
    <row r="4" spans="1:11" s="8" customFormat="1" ht="18" customHeight="1" x14ac:dyDescent="0.25">
      <c r="A4" s="561"/>
      <c r="B4" s="437" t="s">
        <v>171</v>
      </c>
      <c r="C4" s="437" t="s">
        <v>172</v>
      </c>
      <c r="D4" s="437" t="s">
        <v>171</v>
      </c>
      <c r="E4" s="437" t="s">
        <v>172</v>
      </c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  <c r="K4" s="7"/>
    </row>
    <row r="5" spans="1:11" ht="18" customHeight="1" x14ac:dyDescent="0.25">
      <c r="A5" s="116" t="s">
        <v>15</v>
      </c>
      <c r="B5" s="235">
        <v>1347</v>
      </c>
      <c r="C5" s="241">
        <v>14.002079002079002</v>
      </c>
      <c r="D5" s="235">
        <v>1392</v>
      </c>
      <c r="E5" s="241">
        <v>14.133414559853792</v>
      </c>
      <c r="F5" s="241">
        <v>99.777777777777771</v>
      </c>
      <c r="G5" s="241">
        <v>91.508152173913047</v>
      </c>
      <c r="H5" s="241">
        <v>90.980392156862749</v>
      </c>
      <c r="I5" s="241">
        <v>91.508152173913047</v>
      </c>
      <c r="J5" s="242">
        <v>90.980392156862749</v>
      </c>
    </row>
    <row r="6" spans="1:11" ht="18" customHeight="1" x14ac:dyDescent="0.25">
      <c r="A6" s="96" t="s">
        <v>16</v>
      </c>
      <c r="B6" s="236">
        <v>2535</v>
      </c>
      <c r="C6" s="243">
        <v>26.351351351351351</v>
      </c>
      <c r="D6" s="236">
        <v>2615</v>
      </c>
      <c r="E6" s="243">
        <v>26.550918875012691</v>
      </c>
      <c r="F6" s="243">
        <v>99.646226415094333</v>
      </c>
      <c r="G6" s="243">
        <v>91.187050359712231</v>
      </c>
      <c r="H6" s="243">
        <v>91.305865921787714</v>
      </c>
      <c r="I6" s="243">
        <v>91.187050359712231</v>
      </c>
      <c r="J6" s="244">
        <v>91.305865921787714</v>
      </c>
    </row>
    <row r="7" spans="1:11" ht="18" customHeight="1" x14ac:dyDescent="0.25">
      <c r="A7" s="124" t="s">
        <v>17</v>
      </c>
      <c r="B7" s="271">
        <v>5738</v>
      </c>
      <c r="C7" s="237">
        <v>59.646569646569645</v>
      </c>
      <c r="D7" s="271">
        <v>5842</v>
      </c>
      <c r="E7" s="237">
        <v>59.315666565133519</v>
      </c>
      <c r="F7" s="237">
        <v>99.756606397774689</v>
      </c>
      <c r="G7" s="237">
        <v>95.969225623013884</v>
      </c>
      <c r="H7" s="237">
        <v>95.975028749794646</v>
      </c>
      <c r="I7" s="237">
        <v>95.969225623013884</v>
      </c>
      <c r="J7" s="238">
        <v>95.975028749794646</v>
      </c>
    </row>
    <row r="8" spans="1:11" ht="18" customHeight="1" x14ac:dyDescent="0.25">
      <c r="A8" s="97" t="s">
        <v>154</v>
      </c>
      <c r="B8" s="256">
        <v>9620</v>
      </c>
      <c r="C8" s="257">
        <v>100</v>
      </c>
      <c r="D8" s="256">
        <v>9849</v>
      </c>
      <c r="E8" s="257">
        <v>100</v>
      </c>
      <c r="F8" s="257">
        <v>99.730458221024264</v>
      </c>
      <c r="G8" s="257">
        <v>94.027954256670895</v>
      </c>
      <c r="H8" s="257">
        <v>93.970041026619597</v>
      </c>
      <c r="I8" s="257">
        <v>94.027954256670895</v>
      </c>
      <c r="J8" s="257">
        <v>93.970041026619597</v>
      </c>
    </row>
    <row r="9" spans="1:11" ht="32.1" customHeight="1" x14ac:dyDescent="0.25">
      <c r="A9" s="441" t="s">
        <v>184</v>
      </c>
      <c r="B9" s="439" t="s">
        <v>164</v>
      </c>
      <c r="C9" s="438"/>
      <c r="D9" s="439" t="s">
        <v>164</v>
      </c>
      <c r="E9" s="81"/>
      <c r="F9" s="68"/>
      <c r="G9" s="68"/>
      <c r="H9" s="68"/>
      <c r="I9" s="68"/>
      <c r="J9" s="68"/>
    </row>
    <row r="10" spans="1:11" ht="18" customHeight="1" x14ac:dyDescent="0.25">
      <c r="A10" s="123" t="s">
        <v>357</v>
      </c>
      <c r="B10" s="272">
        <v>342.79</v>
      </c>
      <c r="C10" s="272"/>
      <c r="D10" s="272">
        <v>339.01</v>
      </c>
      <c r="E10" s="273"/>
      <c r="F10" s="254">
        <v>101.64872638851821</v>
      </c>
      <c r="G10" s="254" t="s">
        <v>41</v>
      </c>
      <c r="H10" s="254" t="s">
        <v>41</v>
      </c>
      <c r="I10" s="254">
        <v>104.02075620561995</v>
      </c>
      <c r="J10" s="255" t="s">
        <v>41</v>
      </c>
    </row>
    <row r="11" spans="1:11" ht="18" customHeight="1" x14ac:dyDescent="0.25">
      <c r="A11" s="116" t="s">
        <v>16</v>
      </c>
      <c r="B11" s="440">
        <v>179.05</v>
      </c>
      <c r="C11" s="440"/>
      <c r="D11" s="440">
        <v>178.43</v>
      </c>
      <c r="E11" s="247"/>
      <c r="F11" s="241">
        <v>101.25544308092518</v>
      </c>
      <c r="G11" s="241">
        <v>102.54868270332189</v>
      </c>
      <c r="H11" s="241">
        <v>101.58269285510958</v>
      </c>
      <c r="I11" s="241">
        <v>102.54868270332189</v>
      </c>
      <c r="J11" s="242">
        <v>101.58269285510958</v>
      </c>
    </row>
    <row r="12" spans="1:11" ht="18" customHeight="1" x14ac:dyDescent="0.25">
      <c r="A12" s="123" t="s">
        <v>17</v>
      </c>
      <c r="B12" s="272">
        <v>461.68</v>
      </c>
      <c r="C12" s="272"/>
      <c r="D12" s="272">
        <v>455.17</v>
      </c>
      <c r="E12" s="273"/>
      <c r="F12" s="254">
        <v>101.50605720818768</v>
      </c>
      <c r="G12" s="254">
        <v>104.40760758949773</v>
      </c>
      <c r="H12" s="254">
        <v>103.24827038675286</v>
      </c>
      <c r="I12" s="254">
        <v>104.40760758949773</v>
      </c>
      <c r="J12" s="255">
        <v>103.24827038675286</v>
      </c>
    </row>
    <row r="13" spans="1:11" s="10" customFormat="1" ht="14.1" customHeight="1" x14ac:dyDescent="0.2">
      <c r="A13" s="442" t="s">
        <v>402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1" s="10" customFormat="1" ht="14.1" customHeight="1" x14ac:dyDescent="0.2">
      <c r="A14" s="442"/>
      <c r="B14" s="47"/>
      <c r="C14" s="47"/>
      <c r="D14" s="47"/>
      <c r="E14" s="47"/>
      <c r="F14" s="47"/>
      <c r="G14" s="47"/>
      <c r="H14" s="47"/>
      <c r="I14" s="47"/>
      <c r="J14" s="47"/>
    </row>
    <row r="15" spans="1:11" s="10" customFormat="1" ht="14.1" customHeight="1" x14ac:dyDescent="0.25">
      <c r="A15" s="644"/>
      <c r="B15" s="644"/>
      <c r="C15" s="644"/>
      <c r="D15" s="644"/>
      <c r="E15" s="644"/>
      <c r="F15" s="644"/>
      <c r="G15" s="644"/>
      <c r="H15" s="644"/>
      <c r="I15" s="644"/>
      <c r="J15" s="644"/>
    </row>
    <row r="16" spans="1:11" s="10" customFormat="1" ht="12" x14ac:dyDescent="0.2">
      <c r="A16" s="562" t="s">
        <v>93</v>
      </c>
      <c r="B16" s="562"/>
      <c r="C16" s="562"/>
      <c r="D16" s="562"/>
      <c r="E16" s="562"/>
      <c r="F16" s="562"/>
      <c r="G16" s="562"/>
      <c r="H16" s="562"/>
      <c r="I16" s="562"/>
      <c r="J16" s="562"/>
    </row>
    <row r="17" spans="1:10" x14ac:dyDescent="0.25">
      <c r="A17" s="562" t="s">
        <v>94</v>
      </c>
      <c r="B17" s="562"/>
      <c r="C17" s="562"/>
      <c r="D17" s="562"/>
      <c r="E17" s="562"/>
      <c r="F17" s="562"/>
      <c r="G17" s="562"/>
      <c r="H17" s="562"/>
      <c r="I17" s="562"/>
      <c r="J17" s="562"/>
    </row>
  </sheetData>
  <mergeCells count="9">
    <mergeCell ref="A17:J17"/>
    <mergeCell ref="A16:J16"/>
    <mergeCell ref="A1:J1"/>
    <mergeCell ref="B2:E2"/>
    <mergeCell ref="F2:J2"/>
    <mergeCell ref="B3:C3"/>
    <mergeCell ref="D3:E3"/>
    <mergeCell ref="A2:A4"/>
    <mergeCell ref="A15:J15"/>
  </mergeCells>
  <pageMargins left="0.7" right="0.7" top="0.75" bottom="0.75" header="0.3" footer="0.3"/>
  <pageSetup paperSize="9" orientation="portrait" verticalDpi="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1"/>
    </sheetView>
  </sheetViews>
  <sheetFormatPr defaultRowHeight="15" x14ac:dyDescent="0.25"/>
  <cols>
    <col min="1" max="1" width="10.7109375" customWidth="1"/>
    <col min="2" max="2" width="9.7109375" customWidth="1"/>
    <col min="3" max="4" width="10.7109375" customWidth="1"/>
    <col min="5" max="5" width="11.7109375" customWidth="1"/>
    <col min="6" max="10" width="10.7109375" customWidth="1"/>
  </cols>
  <sheetData>
    <row r="1" spans="1:10" ht="21.95" customHeight="1" x14ac:dyDescent="0.25">
      <c r="A1" s="597" t="s">
        <v>337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ht="15" customHeight="1" x14ac:dyDescent="0.25">
      <c r="A2" s="659" t="s">
        <v>155</v>
      </c>
      <c r="B2" s="580" t="s">
        <v>190</v>
      </c>
      <c r="C2" s="580"/>
      <c r="D2" s="580"/>
      <c r="E2" s="580"/>
      <c r="F2" s="580" t="s">
        <v>191</v>
      </c>
      <c r="G2" s="580"/>
      <c r="H2" s="580"/>
      <c r="I2" s="580"/>
      <c r="J2" s="661" t="s">
        <v>154</v>
      </c>
    </row>
    <row r="3" spans="1:10" ht="17.100000000000001" customHeight="1" x14ac:dyDescent="0.25">
      <c r="A3" s="659"/>
      <c r="B3" s="659" t="s">
        <v>185</v>
      </c>
      <c r="C3" s="659" t="s">
        <v>215</v>
      </c>
      <c r="D3" s="659" t="s">
        <v>186</v>
      </c>
      <c r="E3" s="659" t="s">
        <v>187</v>
      </c>
      <c r="F3" s="659" t="s">
        <v>218</v>
      </c>
      <c r="G3" s="659" t="s">
        <v>188</v>
      </c>
      <c r="H3" s="659" t="s">
        <v>189</v>
      </c>
      <c r="I3" s="659" t="s">
        <v>219</v>
      </c>
      <c r="J3" s="662"/>
    </row>
    <row r="4" spans="1:10" ht="17.100000000000001" customHeight="1" x14ac:dyDescent="0.25">
      <c r="A4" s="659"/>
      <c r="B4" s="659"/>
      <c r="C4" s="659"/>
      <c r="D4" s="659"/>
      <c r="E4" s="659"/>
      <c r="F4" s="659"/>
      <c r="G4" s="659"/>
      <c r="H4" s="659"/>
      <c r="I4" s="659"/>
      <c r="J4" s="662"/>
    </row>
    <row r="5" spans="1:10" ht="17.100000000000001" customHeight="1" x14ac:dyDescent="0.25">
      <c r="A5" s="659"/>
      <c r="B5" s="659"/>
      <c r="C5" s="659"/>
      <c r="D5" s="659"/>
      <c r="E5" s="659"/>
      <c r="F5" s="659"/>
      <c r="G5" s="659"/>
      <c r="H5" s="659"/>
      <c r="I5" s="659"/>
      <c r="J5" s="662"/>
    </row>
    <row r="6" spans="1:10" ht="17.100000000000001" customHeight="1" x14ac:dyDescent="0.25">
      <c r="A6" s="659"/>
      <c r="B6" s="659"/>
      <c r="C6" s="659"/>
      <c r="D6" s="659"/>
      <c r="E6" s="659"/>
      <c r="F6" s="659"/>
      <c r="G6" s="659"/>
      <c r="H6" s="659"/>
      <c r="I6" s="659"/>
      <c r="J6" s="662"/>
    </row>
    <row r="7" spans="1:10" ht="17.100000000000001" customHeight="1" x14ac:dyDescent="0.25">
      <c r="A7" s="659"/>
      <c r="B7" s="659"/>
      <c r="C7" s="659"/>
      <c r="D7" s="659"/>
      <c r="E7" s="659"/>
      <c r="F7" s="659"/>
      <c r="G7" s="659"/>
      <c r="H7" s="659"/>
      <c r="I7" s="659"/>
      <c r="J7" s="662"/>
    </row>
    <row r="8" spans="1:10" ht="17.100000000000001" customHeight="1" x14ac:dyDescent="0.25">
      <c r="A8" s="659"/>
      <c r="B8" s="659"/>
      <c r="C8" s="659"/>
      <c r="D8" s="659"/>
      <c r="E8" s="659"/>
      <c r="F8" s="659"/>
      <c r="G8" s="659"/>
      <c r="H8" s="659"/>
      <c r="I8" s="659"/>
      <c r="J8" s="662"/>
    </row>
    <row r="9" spans="1:10" ht="18" customHeight="1" x14ac:dyDescent="0.25">
      <c r="A9" s="166">
        <v>2010</v>
      </c>
      <c r="B9" s="260">
        <v>4</v>
      </c>
      <c r="C9" s="260">
        <v>14197</v>
      </c>
      <c r="D9" s="260">
        <v>5235</v>
      </c>
      <c r="E9" s="260">
        <v>7433</v>
      </c>
      <c r="F9" s="260">
        <v>10083</v>
      </c>
      <c r="G9" s="260">
        <v>301</v>
      </c>
      <c r="H9" s="260">
        <v>253</v>
      </c>
      <c r="I9" s="265">
        <v>12396</v>
      </c>
      <c r="J9" s="266">
        <v>49902</v>
      </c>
    </row>
    <row r="10" spans="1:10" ht="18" customHeight="1" x14ac:dyDescent="0.25">
      <c r="A10" s="161">
        <v>2011</v>
      </c>
      <c r="B10" s="236">
        <v>3</v>
      </c>
      <c r="C10" s="236">
        <v>13133</v>
      </c>
      <c r="D10" s="236">
        <v>4643</v>
      </c>
      <c r="E10" s="236">
        <v>6126</v>
      </c>
      <c r="F10" s="236">
        <v>10764</v>
      </c>
      <c r="G10" s="236">
        <v>333</v>
      </c>
      <c r="H10" s="236">
        <v>322</v>
      </c>
      <c r="I10" s="267">
        <v>13252</v>
      </c>
      <c r="J10" s="266">
        <v>48576</v>
      </c>
    </row>
    <row r="11" spans="1:10" ht="18" customHeight="1" x14ac:dyDescent="0.25">
      <c r="A11" s="166">
        <v>2012</v>
      </c>
      <c r="B11" s="235">
        <v>2</v>
      </c>
      <c r="C11" s="235">
        <v>11996</v>
      </c>
      <c r="D11" s="235">
        <v>4266</v>
      </c>
      <c r="E11" s="235">
        <v>5310</v>
      </c>
      <c r="F11" s="235">
        <v>11836</v>
      </c>
      <c r="G11" s="235">
        <v>360</v>
      </c>
      <c r="H11" s="235">
        <v>398</v>
      </c>
      <c r="I11" s="268">
        <v>14316</v>
      </c>
      <c r="J11" s="266">
        <v>48484</v>
      </c>
    </row>
    <row r="12" spans="1:10" ht="18" customHeight="1" x14ac:dyDescent="0.25">
      <c r="A12" s="161">
        <v>2013</v>
      </c>
      <c r="B12" s="236">
        <v>1</v>
      </c>
      <c r="C12" s="236">
        <v>10860</v>
      </c>
      <c r="D12" s="236">
        <v>3289</v>
      </c>
      <c r="E12" s="236">
        <v>4567</v>
      </c>
      <c r="F12" s="236">
        <v>12444</v>
      </c>
      <c r="G12" s="236">
        <v>350</v>
      </c>
      <c r="H12" s="236">
        <v>473</v>
      </c>
      <c r="I12" s="267">
        <v>14968</v>
      </c>
      <c r="J12" s="266">
        <v>46952</v>
      </c>
    </row>
    <row r="13" spans="1:10" ht="18" customHeight="1" x14ac:dyDescent="0.25">
      <c r="A13" s="166">
        <v>2014</v>
      </c>
      <c r="B13" s="235">
        <v>0</v>
      </c>
      <c r="C13" s="235">
        <v>9634</v>
      </c>
      <c r="D13" s="235">
        <v>2275</v>
      </c>
      <c r="E13" s="235">
        <v>4085</v>
      </c>
      <c r="F13" s="235">
        <v>13291</v>
      </c>
      <c r="G13" s="235">
        <v>334</v>
      </c>
      <c r="H13" s="235">
        <v>539</v>
      </c>
      <c r="I13" s="268">
        <v>15748</v>
      </c>
      <c r="J13" s="266">
        <v>45906</v>
      </c>
    </row>
    <row r="14" spans="1:10" ht="18" customHeight="1" x14ac:dyDescent="0.25">
      <c r="A14" s="161">
        <v>2015</v>
      </c>
      <c r="B14" s="236">
        <v>0</v>
      </c>
      <c r="C14" s="236">
        <v>8664</v>
      </c>
      <c r="D14" s="236">
        <v>1990</v>
      </c>
      <c r="E14" s="236">
        <v>3634</v>
      </c>
      <c r="F14" s="236">
        <v>13781</v>
      </c>
      <c r="G14" s="236">
        <v>312</v>
      </c>
      <c r="H14" s="236">
        <v>609</v>
      </c>
      <c r="I14" s="267">
        <v>16200</v>
      </c>
      <c r="J14" s="266">
        <v>45190</v>
      </c>
    </row>
    <row r="15" spans="1:10" ht="18" customHeight="1" x14ac:dyDescent="0.25">
      <c r="A15" s="166">
        <v>2016</v>
      </c>
      <c r="B15" s="235">
        <v>0</v>
      </c>
      <c r="C15" s="235">
        <v>7655</v>
      </c>
      <c r="D15" s="235">
        <v>1772</v>
      </c>
      <c r="E15" s="235">
        <v>3295</v>
      </c>
      <c r="F15" s="235">
        <v>14330</v>
      </c>
      <c r="G15" s="235">
        <v>292</v>
      </c>
      <c r="H15" s="235">
        <v>657</v>
      </c>
      <c r="I15" s="268">
        <v>16653</v>
      </c>
      <c r="J15" s="266">
        <v>44654</v>
      </c>
    </row>
    <row r="16" spans="1:10" ht="18" customHeight="1" x14ac:dyDescent="0.25">
      <c r="A16" s="161">
        <v>2017</v>
      </c>
      <c r="B16" s="236">
        <v>0</v>
      </c>
      <c r="C16" s="236">
        <v>6681</v>
      </c>
      <c r="D16" s="236">
        <v>1652</v>
      </c>
      <c r="E16" s="236">
        <v>3081</v>
      </c>
      <c r="F16" s="236">
        <v>14730</v>
      </c>
      <c r="G16" s="236">
        <v>250</v>
      </c>
      <c r="H16" s="236">
        <v>674</v>
      </c>
      <c r="I16" s="267">
        <v>17228</v>
      </c>
      <c r="J16" s="266">
        <v>44296</v>
      </c>
    </row>
    <row r="17" spans="1:10" ht="18" customHeight="1" x14ac:dyDescent="0.25">
      <c r="A17" s="166">
        <v>2018</v>
      </c>
      <c r="B17" s="235">
        <v>0</v>
      </c>
      <c r="C17" s="235">
        <v>6087</v>
      </c>
      <c r="D17" s="235">
        <v>1530</v>
      </c>
      <c r="E17" s="235">
        <v>2864</v>
      </c>
      <c r="F17" s="235">
        <v>14906</v>
      </c>
      <c r="G17" s="235">
        <v>207</v>
      </c>
      <c r="H17" s="235">
        <v>653</v>
      </c>
      <c r="I17" s="268">
        <v>17886</v>
      </c>
      <c r="J17" s="266">
        <v>44133</v>
      </c>
    </row>
    <row r="18" spans="1:10" ht="18" customHeight="1" x14ac:dyDescent="0.25">
      <c r="A18" s="165">
        <v>2019</v>
      </c>
      <c r="B18" s="253">
        <v>0</v>
      </c>
      <c r="C18" s="253">
        <v>5842</v>
      </c>
      <c r="D18" s="253">
        <v>1392</v>
      </c>
      <c r="E18" s="253">
        <v>2615</v>
      </c>
      <c r="F18" s="253">
        <v>15307</v>
      </c>
      <c r="G18" s="253">
        <v>195</v>
      </c>
      <c r="H18" s="253">
        <v>644</v>
      </c>
      <c r="I18" s="269">
        <v>18723</v>
      </c>
      <c r="J18" s="270">
        <v>44718</v>
      </c>
    </row>
    <row r="19" spans="1:10" x14ac:dyDescent="0.25">
      <c r="A19" s="660"/>
      <c r="B19" s="660"/>
      <c r="C19" s="660"/>
      <c r="D19" s="660"/>
      <c r="E19" s="660"/>
      <c r="F19" s="660"/>
      <c r="G19" s="660"/>
      <c r="H19" s="660"/>
      <c r="I19" s="660"/>
      <c r="J19" s="660"/>
    </row>
    <row r="20" spans="1:10" x14ac:dyDescent="0.25">
      <c r="A20" s="1"/>
    </row>
    <row r="21" spans="1:10" s="10" customFormat="1" ht="14.1" customHeight="1" x14ac:dyDescent="0.2">
      <c r="A21" s="562" t="s">
        <v>93</v>
      </c>
      <c r="B21" s="562"/>
      <c r="C21" s="562"/>
      <c r="D21" s="562"/>
      <c r="E21" s="562"/>
      <c r="F21" s="562"/>
      <c r="G21" s="562"/>
      <c r="H21" s="562"/>
      <c r="I21" s="562"/>
      <c r="J21" s="562"/>
    </row>
    <row r="22" spans="1:10" x14ac:dyDescent="0.25">
      <c r="A22" s="658" t="s">
        <v>94</v>
      </c>
      <c r="B22" s="658"/>
      <c r="C22" s="658"/>
      <c r="D22" s="658"/>
      <c r="E22" s="658"/>
      <c r="F22" s="658"/>
      <c r="G22" s="658"/>
      <c r="H22" s="658"/>
      <c r="I22" s="658"/>
      <c r="J22" s="658"/>
    </row>
  </sheetData>
  <mergeCells count="16">
    <mergeCell ref="A1:J1"/>
    <mergeCell ref="A2:A8"/>
    <mergeCell ref="B2:E2"/>
    <mergeCell ref="F2:I2"/>
    <mergeCell ref="J2:J8"/>
    <mergeCell ref="B3:B8"/>
    <mergeCell ref="C3:C8"/>
    <mergeCell ref="D3:D8"/>
    <mergeCell ref="E3:E8"/>
    <mergeCell ref="F3:F8"/>
    <mergeCell ref="A21:J21"/>
    <mergeCell ref="A22:J22"/>
    <mergeCell ref="G3:G8"/>
    <mergeCell ref="H3:H8"/>
    <mergeCell ref="I3:I8"/>
    <mergeCell ref="A19:J1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1"/>
    </sheetView>
  </sheetViews>
  <sheetFormatPr defaultRowHeight="15" x14ac:dyDescent="0.25"/>
  <cols>
    <col min="1" max="1" width="10.7109375" customWidth="1"/>
    <col min="2" max="2" width="9.7109375" customWidth="1"/>
    <col min="3" max="4" width="10.7109375" customWidth="1"/>
    <col min="5" max="5" width="11.7109375" customWidth="1"/>
    <col min="6" max="10" width="10.7109375" customWidth="1"/>
  </cols>
  <sheetData>
    <row r="1" spans="1:10" ht="21.95" customHeight="1" x14ac:dyDescent="0.25">
      <c r="A1" s="597" t="s">
        <v>349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ht="15" customHeight="1" x14ac:dyDescent="0.25">
      <c r="A2" s="659" t="s">
        <v>155</v>
      </c>
      <c r="B2" s="580" t="s">
        <v>190</v>
      </c>
      <c r="C2" s="580"/>
      <c r="D2" s="580"/>
      <c r="E2" s="580"/>
      <c r="F2" s="580" t="s">
        <v>191</v>
      </c>
      <c r="G2" s="580"/>
      <c r="H2" s="580"/>
      <c r="I2" s="580"/>
      <c r="J2" s="661" t="s">
        <v>154</v>
      </c>
    </row>
    <row r="3" spans="1:10" ht="17.100000000000001" customHeight="1" x14ac:dyDescent="0.25">
      <c r="A3" s="659"/>
      <c r="B3" s="659" t="s">
        <v>185</v>
      </c>
      <c r="C3" s="659" t="s">
        <v>215</v>
      </c>
      <c r="D3" s="659" t="s">
        <v>186</v>
      </c>
      <c r="E3" s="659" t="s">
        <v>187</v>
      </c>
      <c r="F3" s="659" t="s">
        <v>218</v>
      </c>
      <c r="G3" s="659" t="s">
        <v>188</v>
      </c>
      <c r="H3" s="659" t="s">
        <v>189</v>
      </c>
      <c r="I3" s="659" t="s">
        <v>219</v>
      </c>
      <c r="J3" s="662"/>
    </row>
    <row r="4" spans="1:10" ht="17.100000000000001" customHeight="1" x14ac:dyDescent="0.25">
      <c r="A4" s="659"/>
      <c r="B4" s="659"/>
      <c r="C4" s="659"/>
      <c r="D4" s="659"/>
      <c r="E4" s="659"/>
      <c r="F4" s="659"/>
      <c r="G4" s="659"/>
      <c r="H4" s="659"/>
      <c r="I4" s="659"/>
      <c r="J4" s="662"/>
    </row>
    <row r="5" spans="1:10" ht="17.100000000000001" customHeight="1" x14ac:dyDescent="0.25">
      <c r="A5" s="659"/>
      <c r="B5" s="659"/>
      <c r="C5" s="659"/>
      <c r="D5" s="659"/>
      <c r="E5" s="659"/>
      <c r="F5" s="659"/>
      <c r="G5" s="659"/>
      <c r="H5" s="659"/>
      <c r="I5" s="659"/>
      <c r="J5" s="662"/>
    </row>
    <row r="6" spans="1:10" ht="17.100000000000001" customHeight="1" x14ac:dyDescent="0.25">
      <c r="A6" s="659"/>
      <c r="B6" s="659"/>
      <c r="C6" s="659"/>
      <c r="D6" s="659"/>
      <c r="E6" s="659"/>
      <c r="F6" s="659"/>
      <c r="G6" s="659"/>
      <c r="H6" s="659"/>
      <c r="I6" s="659"/>
      <c r="J6" s="662"/>
    </row>
    <row r="7" spans="1:10" ht="17.100000000000001" customHeight="1" x14ac:dyDescent="0.25">
      <c r="A7" s="659"/>
      <c r="B7" s="659"/>
      <c r="C7" s="659"/>
      <c r="D7" s="659"/>
      <c r="E7" s="659"/>
      <c r="F7" s="659"/>
      <c r="G7" s="659"/>
      <c r="H7" s="659"/>
      <c r="I7" s="659"/>
      <c r="J7" s="662"/>
    </row>
    <row r="8" spans="1:10" ht="17.100000000000001" customHeight="1" x14ac:dyDescent="0.25">
      <c r="A8" s="659"/>
      <c r="B8" s="659"/>
      <c r="C8" s="659"/>
      <c r="D8" s="659"/>
      <c r="E8" s="659"/>
      <c r="F8" s="659"/>
      <c r="G8" s="659"/>
      <c r="H8" s="659"/>
      <c r="I8" s="659"/>
      <c r="J8" s="662"/>
    </row>
    <row r="9" spans="1:10" ht="18" customHeight="1" x14ac:dyDescent="0.25">
      <c r="A9" s="166">
        <v>2010</v>
      </c>
      <c r="B9" s="261">
        <v>-50</v>
      </c>
      <c r="C9" s="261">
        <v>-6.2409192973187118</v>
      </c>
      <c r="D9" s="261">
        <v>-14.988632672945755</v>
      </c>
      <c r="E9" s="261">
        <v>-16.096624901230385</v>
      </c>
      <c r="F9" s="261">
        <v>10.644134752551309</v>
      </c>
      <c r="G9" s="261">
        <v>8.6642599277978292</v>
      </c>
      <c r="H9" s="261">
        <v>34.574468085106389</v>
      </c>
      <c r="I9" s="451">
        <v>9.7282464371071882</v>
      </c>
      <c r="J9" s="457">
        <v>-2.2334548019278202</v>
      </c>
    </row>
    <row r="10" spans="1:10" ht="18" customHeight="1" x14ac:dyDescent="0.25">
      <c r="A10" s="161">
        <v>2011</v>
      </c>
      <c r="B10" s="243">
        <v>-25</v>
      </c>
      <c r="C10" s="243">
        <v>-7.4945411002324391</v>
      </c>
      <c r="D10" s="243">
        <v>-11.308500477554915</v>
      </c>
      <c r="E10" s="243">
        <v>-17.583748150141261</v>
      </c>
      <c r="F10" s="243">
        <v>6.753942279083617</v>
      </c>
      <c r="G10" s="243">
        <v>10.631229235880397</v>
      </c>
      <c r="H10" s="243">
        <v>27.272727272727266</v>
      </c>
      <c r="I10" s="452">
        <v>6.9054533720555042</v>
      </c>
      <c r="J10" s="457">
        <v>-2.657208127930744</v>
      </c>
    </row>
    <row r="11" spans="1:10" ht="18" customHeight="1" x14ac:dyDescent="0.25">
      <c r="A11" s="166">
        <v>2012</v>
      </c>
      <c r="B11" s="241">
        <v>-33.333333333333343</v>
      </c>
      <c r="C11" s="241">
        <v>-8.6575801416279603</v>
      </c>
      <c r="D11" s="241">
        <v>-8.1197501615334886</v>
      </c>
      <c r="E11" s="241">
        <v>-13.32027424094025</v>
      </c>
      <c r="F11" s="241">
        <v>9.9591230026012738</v>
      </c>
      <c r="G11" s="241">
        <v>8.1081081081081123</v>
      </c>
      <c r="H11" s="241">
        <v>23.602484472049696</v>
      </c>
      <c r="I11" s="453">
        <v>8.0289767582251841</v>
      </c>
      <c r="J11" s="457">
        <v>-0.18939393939393767</v>
      </c>
    </row>
    <row r="12" spans="1:10" ht="18" customHeight="1" x14ac:dyDescent="0.25">
      <c r="A12" s="161">
        <v>2013</v>
      </c>
      <c r="B12" s="243">
        <v>-50</v>
      </c>
      <c r="C12" s="243">
        <v>-9.4698232744248116</v>
      </c>
      <c r="D12" s="243">
        <v>-22.902015939990633</v>
      </c>
      <c r="E12" s="243">
        <v>-13.992467043314505</v>
      </c>
      <c r="F12" s="243">
        <v>5.136870564379862</v>
      </c>
      <c r="G12" s="243">
        <v>-2.7777777777777857</v>
      </c>
      <c r="H12" s="243">
        <v>18.844221105527637</v>
      </c>
      <c r="I12" s="452">
        <v>4.5543447890472208</v>
      </c>
      <c r="J12" s="457">
        <v>-3.1598052965926939</v>
      </c>
    </row>
    <row r="13" spans="1:10" ht="18" customHeight="1" x14ac:dyDescent="0.25">
      <c r="A13" s="166">
        <v>2014</v>
      </c>
      <c r="B13" s="241">
        <v>-100</v>
      </c>
      <c r="C13" s="241">
        <v>-11.289134438305709</v>
      </c>
      <c r="D13" s="241">
        <v>-30.830039525691703</v>
      </c>
      <c r="E13" s="241">
        <v>-10.553974162469899</v>
      </c>
      <c r="F13" s="241">
        <v>6.8064930890388951</v>
      </c>
      <c r="G13" s="241">
        <v>-4.5714285714285694</v>
      </c>
      <c r="H13" s="241">
        <v>13.95348837209302</v>
      </c>
      <c r="I13" s="453">
        <v>5.2111170497060471</v>
      </c>
      <c r="J13" s="457">
        <v>-2.2278071221673201</v>
      </c>
    </row>
    <row r="14" spans="1:10" ht="18" customHeight="1" x14ac:dyDescent="0.25">
      <c r="A14" s="161">
        <v>2015</v>
      </c>
      <c r="B14" s="243" t="s">
        <v>41</v>
      </c>
      <c r="C14" s="243">
        <v>-10.068507369732188</v>
      </c>
      <c r="D14" s="243">
        <v>-12.527472527472526</v>
      </c>
      <c r="E14" s="243">
        <v>-11.040391676866591</v>
      </c>
      <c r="F14" s="243">
        <v>3.6867052892935135</v>
      </c>
      <c r="G14" s="243">
        <v>-6.5868263473053901</v>
      </c>
      <c r="H14" s="243">
        <v>12.987012987012989</v>
      </c>
      <c r="I14" s="452">
        <v>2.8702057404114782</v>
      </c>
      <c r="J14" s="457">
        <v>-1.5597089705049427</v>
      </c>
    </row>
    <row r="15" spans="1:10" ht="18" customHeight="1" x14ac:dyDescent="0.25">
      <c r="A15" s="166">
        <v>2016</v>
      </c>
      <c r="B15" s="241" t="s">
        <v>41</v>
      </c>
      <c r="C15" s="241">
        <v>-11.645891043397967</v>
      </c>
      <c r="D15" s="241">
        <v>-10.954773869346738</v>
      </c>
      <c r="E15" s="241">
        <v>-9.3285635663181097</v>
      </c>
      <c r="F15" s="241">
        <v>3.9837457368841172</v>
      </c>
      <c r="G15" s="241">
        <v>-6.4102564102564088</v>
      </c>
      <c r="H15" s="241">
        <v>7.8817733990147758</v>
      </c>
      <c r="I15" s="453">
        <v>2.7962962962962905</v>
      </c>
      <c r="J15" s="457">
        <v>-1.1861031201593306</v>
      </c>
    </row>
    <row r="16" spans="1:10" ht="18" customHeight="1" x14ac:dyDescent="0.25">
      <c r="A16" s="161">
        <v>2017</v>
      </c>
      <c r="B16" s="243" t="s">
        <v>41</v>
      </c>
      <c r="C16" s="243">
        <v>-12.723709993468319</v>
      </c>
      <c r="D16" s="243">
        <v>-6.7720090293453694</v>
      </c>
      <c r="E16" s="243">
        <v>-6.4946889226100097</v>
      </c>
      <c r="F16" s="243">
        <v>2.7913468248429893</v>
      </c>
      <c r="G16" s="243">
        <v>-14.38356164383562</v>
      </c>
      <c r="H16" s="243">
        <v>2.5875190258751957</v>
      </c>
      <c r="I16" s="452">
        <v>3.4528313216837887</v>
      </c>
      <c r="J16" s="457">
        <v>-0.80171989071527605</v>
      </c>
    </row>
    <row r="17" spans="1:10" ht="18" customHeight="1" x14ac:dyDescent="0.25">
      <c r="A17" s="166">
        <v>2018</v>
      </c>
      <c r="B17" s="241" t="s">
        <v>41</v>
      </c>
      <c r="C17" s="241">
        <v>-8.8908845981140576</v>
      </c>
      <c r="D17" s="241">
        <v>-7.3849878934624691</v>
      </c>
      <c r="E17" s="241">
        <v>-7.0431678026614764</v>
      </c>
      <c r="F17" s="241">
        <v>1.1948404616429098</v>
      </c>
      <c r="G17" s="241">
        <v>-17.200000000000003</v>
      </c>
      <c r="H17" s="241">
        <v>-3.1157270029673612</v>
      </c>
      <c r="I17" s="453">
        <v>3.8193638263292362</v>
      </c>
      <c r="J17" s="457">
        <v>-0.36797905002708964</v>
      </c>
    </row>
    <row r="18" spans="1:10" ht="18" customHeight="1" x14ac:dyDescent="0.25">
      <c r="A18" s="165">
        <v>2019</v>
      </c>
      <c r="B18" s="254" t="s">
        <v>41</v>
      </c>
      <c r="C18" s="254">
        <v>-4.0249712502053558</v>
      </c>
      <c r="D18" s="254">
        <v>-9.0196078431372566</v>
      </c>
      <c r="E18" s="254">
        <v>-8.69413407821229</v>
      </c>
      <c r="F18" s="254">
        <v>2.6901918690460214</v>
      </c>
      <c r="G18" s="254">
        <v>-5.7971014492753659</v>
      </c>
      <c r="H18" s="254">
        <v>-1.3782542113323082</v>
      </c>
      <c r="I18" s="450">
        <v>4.6796377054679539</v>
      </c>
      <c r="J18" s="457">
        <v>1.3255387125280294</v>
      </c>
    </row>
    <row r="19" spans="1:10" x14ac:dyDescent="0.25">
      <c r="A19" s="660"/>
      <c r="B19" s="660"/>
      <c r="C19" s="660"/>
      <c r="D19" s="660"/>
      <c r="E19" s="660"/>
      <c r="F19" s="660"/>
      <c r="G19" s="660"/>
      <c r="H19" s="660"/>
      <c r="I19" s="660"/>
      <c r="J19" s="660"/>
    </row>
    <row r="20" spans="1:10" x14ac:dyDescent="0.25">
      <c r="A20" s="1"/>
    </row>
    <row r="21" spans="1:10" s="10" customFormat="1" ht="14.1" customHeight="1" x14ac:dyDescent="0.2">
      <c r="A21" s="562" t="s">
        <v>93</v>
      </c>
      <c r="B21" s="562"/>
      <c r="C21" s="562"/>
      <c r="D21" s="562"/>
      <c r="E21" s="562"/>
      <c r="F21" s="562"/>
      <c r="G21" s="562"/>
      <c r="H21" s="562"/>
      <c r="I21" s="562"/>
      <c r="J21" s="562"/>
    </row>
    <row r="22" spans="1:10" x14ac:dyDescent="0.25">
      <c r="A22" s="658" t="s">
        <v>94</v>
      </c>
      <c r="B22" s="658"/>
      <c r="C22" s="658"/>
      <c r="D22" s="658"/>
      <c r="E22" s="658"/>
      <c r="F22" s="658"/>
      <c r="G22" s="658"/>
      <c r="H22" s="658"/>
      <c r="I22" s="658"/>
      <c r="J22" s="658"/>
    </row>
  </sheetData>
  <mergeCells count="16">
    <mergeCell ref="A22:J22"/>
    <mergeCell ref="A1:J1"/>
    <mergeCell ref="A2:A8"/>
    <mergeCell ref="B2:E2"/>
    <mergeCell ref="F2:I2"/>
    <mergeCell ref="J2:J8"/>
    <mergeCell ref="B3:B8"/>
    <mergeCell ref="C3:C8"/>
    <mergeCell ref="D3:D8"/>
    <mergeCell ref="E3:E8"/>
    <mergeCell ref="F3:F8"/>
    <mergeCell ref="G3:G8"/>
    <mergeCell ref="H3:H8"/>
    <mergeCell ref="I3:I8"/>
    <mergeCell ref="A19:J19"/>
    <mergeCell ref="A21:J21"/>
  </mergeCells>
  <pageMargins left="0.7" right="0.7" top="0.75" bottom="0.75" header="0.3" footer="0.3"/>
  <pageSetup paperSize="9" orientation="portrait" verticalDpi="59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sqref="A1:J1"/>
    </sheetView>
  </sheetViews>
  <sheetFormatPr defaultRowHeight="12.95" customHeight="1" x14ac:dyDescent="0.25"/>
  <cols>
    <col min="1" max="1" width="24.85546875" customWidth="1"/>
    <col min="2" max="2" width="10.7109375" customWidth="1"/>
    <col min="3" max="3" width="8.7109375" customWidth="1"/>
    <col min="4" max="4" width="10.7109375" customWidth="1"/>
    <col min="5" max="10" width="8.7109375" customWidth="1"/>
  </cols>
  <sheetData>
    <row r="1" spans="1:12" ht="21.95" customHeight="1" x14ac:dyDescent="0.25">
      <c r="A1" s="597" t="s">
        <v>414</v>
      </c>
      <c r="B1" s="597"/>
      <c r="C1" s="597"/>
      <c r="D1" s="597"/>
      <c r="E1" s="597"/>
      <c r="F1" s="597"/>
      <c r="G1" s="597"/>
      <c r="H1" s="597"/>
      <c r="I1" s="597"/>
      <c r="J1" s="597"/>
      <c r="K1" s="1"/>
      <c r="L1" s="1"/>
    </row>
    <row r="2" spans="1:12" s="8" customFormat="1" ht="18" customHeight="1" x14ac:dyDescent="0.25">
      <c r="A2" s="579" t="s">
        <v>153</v>
      </c>
      <c r="B2" s="557"/>
      <c r="C2" s="557"/>
      <c r="D2" s="557"/>
      <c r="E2" s="557"/>
      <c r="F2" s="557" t="s">
        <v>152</v>
      </c>
      <c r="G2" s="557"/>
      <c r="H2" s="557"/>
      <c r="I2" s="557"/>
      <c r="J2" s="557"/>
      <c r="K2" s="7"/>
    </row>
    <row r="3" spans="1:12" s="8" customFormat="1" ht="18" customHeight="1" x14ac:dyDescent="0.25">
      <c r="A3" s="623"/>
      <c r="B3" s="558" t="s">
        <v>404</v>
      </c>
      <c r="C3" s="558"/>
      <c r="D3" s="558" t="s">
        <v>405</v>
      </c>
      <c r="E3" s="558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  <c r="K3" s="7"/>
    </row>
    <row r="4" spans="1:12" s="8" customFormat="1" ht="18" customHeight="1" x14ac:dyDescent="0.25">
      <c r="A4" s="580"/>
      <c r="B4" s="158" t="s">
        <v>171</v>
      </c>
      <c r="C4" s="158" t="s">
        <v>172</v>
      </c>
      <c r="D4" s="158" t="s">
        <v>171</v>
      </c>
      <c r="E4" s="158" t="s">
        <v>172</v>
      </c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</row>
    <row r="5" spans="1:12" ht="18" customHeight="1" x14ac:dyDescent="0.25">
      <c r="A5" s="125" t="s">
        <v>228</v>
      </c>
      <c r="B5" s="235">
        <v>630</v>
      </c>
      <c r="C5" s="241">
        <v>1.7881471389645776</v>
      </c>
      <c r="D5" s="235">
        <v>617</v>
      </c>
      <c r="E5" s="241">
        <v>1.7828762967029792</v>
      </c>
      <c r="F5" s="241">
        <v>100.47846889952153</v>
      </c>
      <c r="G5" s="241">
        <v>121.85686653771761</v>
      </c>
      <c r="H5" s="241">
        <v>120.5078125</v>
      </c>
      <c r="I5" s="241">
        <v>121.85686653771761</v>
      </c>
      <c r="J5" s="242">
        <v>120.5078125</v>
      </c>
    </row>
    <row r="6" spans="1:12" ht="18" customHeight="1" x14ac:dyDescent="0.25">
      <c r="A6" s="126" t="s">
        <v>18</v>
      </c>
      <c r="B6" s="253">
        <v>34602</v>
      </c>
      <c r="C6" s="254">
        <v>98.211852861035425</v>
      </c>
      <c r="D6" s="253">
        <v>33990</v>
      </c>
      <c r="E6" s="254">
        <v>98.21712370329702</v>
      </c>
      <c r="F6" s="254">
        <v>99.861471861471856</v>
      </c>
      <c r="G6" s="254">
        <v>103.7914691943128</v>
      </c>
      <c r="H6" s="254">
        <v>103.75457875457876</v>
      </c>
      <c r="I6" s="254">
        <v>103.7914691943128</v>
      </c>
      <c r="J6" s="255">
        <v>103.75457875457876</v>
      </c>
    </row>
    <row r="7" spans="1:12" s="2" customFormat="1" ht="18" customHeight="1" x14ac:dyDescent="0.25">
      <c r="A7" s="70" t="s">
        <v>154</v>
      </c>
      <c r="B7" s="258">
        <v>35232</v>
      </c>
      <c r="C7" s="259">
        <v>100</v>
      </c>
      <c r="D7" s="258">
        <v>34607</v>
      </c>
      <c r="E7" s="259">
        <v>100</v>
      </c>
      <c r="F7" s="259">
        <v>99.872438132494253</v>
      </c>
      <c r="G7" s="259">
        <v>104.06734603455915</v>
      </c>
      <c r="H7" s="259">
        <v>104.01238278432315</v>
      </c>
      <c r="I7" s="259">
        <v>104.06734603455915</v>
      </c>
      <c r="J7" s="259">
        <v>104.01238278432315</v>
      </c>
    </row>
    <row r="8" spans="1:12" ht="18" customHeight="1" x14ac:dyDescent="0.25">
      <c r="A8" s="127" t="s">
        <v>19</v>
      </c>
      <c r="B8" s="260">
        <v>886</v>
      </c>
      <c r="C8" s="261">
        <v>2.5147593097184378</v>
      </c>
      <c r="D8" s="260">
        <v>859</v>
      </c>
      <c r="E8" s="261">
        <v>2.4821567890889127</v>
      </c>
      <c r="F8" s="261">
        <v>99.550561797752806</v>
      </c>
      <c r="G8" s="261">
        <v>105.8542413381123</v>
      </c>
      <c r="H8" s="261">
        <v>107.64411027568923</v>
      </c>
      <c r="I8" s="261">
        <v>105.8542413381123</v>
      </c>
      <c r="J8" s="242">
        <v>107.64411027568923</v>
      </c>
    </row>
    <row r="9" spans="1:12" ht="18" customHeight="1" x14ac:dyDescent="0.25">
      <c r="A9" s="109" t="s">
        <v>20</v>
      </c>
      <c r="B9" s="236">
        <v>11057</v>
      </c>
      <c r="C9" s="243">
        <v>31.383401453224341</v>
      </c>
      <c r="D9" s="236">
        <v>10953</v>
      </c>
      <c r="E9" s="243">
        <v>31.649666252492271</v>
      </c>
      <c r="F9" s="243">
        <v>99.594667627454513</v>
      </c>
      <c r="G9" s="243">
        <v>101.25457875457876</v>
      </c>
      <c r="H9" s="243">
        <v>101.16375727348296</v>
      </c>
      <c r="I9" s="243">
        <v>101.25457875457876</v>
      </c>
      <c r="J9" s="244">
        <v>101.16375727348296</v>
      </c>
    </row>
    <row r="10" spans="1:12" ht="18" customHeight="1" x14ac:dyDescent="0.25">
      <c r="A10" s="127" t="s">
        <v>21</v>
      </c>
      <c r="B10" s="235">
        <v>22266</v>
      </c>
      <c r="C10" s="241">
        <v>63.198228882833789</v>
      </c>
      <c r="D10" s="235">
        <v>21804</v>
      </c>
      <c r="E10" s="241">
        <v>63.004594446210305</v>
      </c>
      <c r="F10" s="241">
        <v>100</v>
      </c>
      <c r="G10" s="241">
        <v>104.20254586297267</v>
      </c>
      <c r="H10" s="241">
        <v>104.09624749355486</v>
      </c>
      <c r="I10" s="241">
        <v>104.20254586297267</v>
      </c>
      <c r="J10" s="242">
        <v>104.09624749355486</v>
      </c>
    </row>
    <row r="11" spans="1:12" ht="18" customHeight="1" x14ac:dyDescent="0.25">
      <c r="A11" s="126" t="s">
        <v>22</v>
      </c>
      <c r="B11" s="253">
        <v>1023</v>
      </c>
      <c r="C11" s="254">
        <v>2.9036103542234333</v>
      </c>
      <c r="D11" s="253">
        <v>991</v>
      </c>
      <c r="E11" s="254">
        <v>2.8635825122085126</v>
      </c>
      <c r="F11" s="254">
        <v>100.39254170755643</v>
      </c>
      <c r="G11" s="254">
        <v>140.13698630136986</v>
      </c>
      <c r="H11" s="254">
        <v>141.3694721825963</v>
      </c>
      <c r="I11" s="254">
        <v>140.13698630136986</v>
      </c>
      <c r="J11" s="255">
        <v>141.3694721825963</v>
      </c>
    </row>
    <row r="12" spans="1:12" s="2" customFormat="1" ht="18" customHeight="1" x14ac:dyDescent="0.25">
      <c r="A12" s="67" t="s">
        <v>154</v>
      </c>
      <c r="B12" s="256">
        <v>35232</v>
      </c>
      <c r="C12" s="257">
        <v>100</v>
      </c>
      <c r="D12" s="256">
        <v>34607</v>
      </c>
      <c r="E12" s="257">
        <v>100</v>
      </c>
      <c r="F12" s="257">
        <v>99.872438132494253</v>
      </c>
      <c r="G12" s="257">
        <v>104.06734603455915</v>
      </c>
      <c r="H12" s="257">
        <v>104.01238278432315</v>
      </c>
      <c r="I12" s="257">
        <v>104.06734603455915</v>
      </c>
      <c r="J12" s="257">
        <v>104.01238278432315</v>
      </c>
    </row>
    <row r="13" spans="1:12" s="6" customFormat="1" ht="18" customHeight="1" x14ac:dyDescent="0.25">
      <c r="A13" s="665" t="s">
        <v>358</v>
      </c>
      <c r="B13" s="666"/>
      <c r="C13" s="666"/>
      <c r="D13" s="666"/>
      <c r="E13" s="666"/>
      <c r="F13" s="666"/>
      <c r="G13" s="666"/>
      <c r="H13" s="666"/>
      <c r="I13" s="666"/>
      <c r="J13" s="667"/>
    </row>
    <row r="14" spans="1:12" ht="18" customHeight="1" x14ac:dyDescent="0.25">
      <c r="A14" s="127" t="s">
        <v>23</v>
      </c>
      <c r="B14" s="262">
        <v>430.19</v>
      </c>
      <c r="C14" s="100"/>
      <c r="D14" s="663"/>
      <c r="E14" s="663"/>
      <c r="F14" s="100"/>
      <c r="G14" s="100"/>
      <c r="H14" s="100"/>
      <c r="I14" s="100"/>
      <c r="J14" s="129"/>
    </row>
    <row r="15" spans="1:12" ht="18" customHeight="1" x14ac:dyDescent="0.25">
      <c r="A15" s="109" t="s">
        <v>20</v>
      </c>
      <c r="B15" s="263">
        <v>300</v>
      </c>
      <c r="C15" s="105"/>
      <c r="D15" s="106"/>
      <c r="E15" s="107"/>
      <c r="F15" s="107"/>
      <c r="G15" s="107"/>
      <c r="H15" s="107"/>
      <c r="I15" s="107"/>
      <c r="J15" s="107"/>
    </row>
    <row r="16" spans="1:12" ht="18" customHeight="1" x14ac:dyDescent="0.25">
      <c r="A16" s="128" t="s">
        <v>21</v>
      </c>
      <c r="B16" s="264">
        <v>150</v>
      </c>
      <c r="C16" s="108"/>
      <c r="D16" s="664"/>
      <c r="E16" s="664"/>
      <c r="F16" s="108"/>
      <c r="G16" s="108"/>
      <c r="H16" s="108"/>
      <c r="I16" s="108"/>
      <c r="J16" s="130"/>
    </row>
    <row r="17" spans="1:11" ht="12.95" customHeight="1" x14ac:dyDescent="0.25">
      <c r="A17" s="460" t="s">
        <v>392</v>
      </c>
      <c r="B17" s="460"/>
      <c r="C17" s="460"/>
      <c r="D17" s="460"/>
      <c r="E17" s="460"/>
      <c r="F17" s="460"/>
      <c r="G17" s="461"/>
      <c r="H17" s="460"/>
      <c r="I17" s="460"/>
      <c r="J17" s="458"/>
      <c r="K17" s="1"/>
    </row>
    <row r="18" spans="1:11" ht="12.95" customHeight="1" x14ac:dyDescent="0.25">
      <c r="A18" s="668"/>
      <c r="B18" s="668"/>
      <c r="C18" s="668"/>
      <c r="D18" s="668"/>
      <c r="E18" s="668"/>
      <c r="F18" s="668"/>
      <c r="G18" s="668"/>
      <c r="H18" s="668"/>
      <c r="I18" s="668"/>
      <c r="J18" s="459"/>
    </row>
    <row r="19" spans="1:11" s="10" customFormat="1" ht="14.1" customHeight="1" x14ac:dyDescent="0.2">
      <c r="A19" s="562" t="s">
        <v>93</v>
      </c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1" s="10" customFormat="1" ht="14.1" customHeight="1" x14ac:dyDescent="0.2">
      <c r="A20" s="562" t="s">
        <v>94</v>
      </c>
      <c r="B20" s="562"/>
      <c r="C20" s="562"/>
      <c r="D20" s="562"/>
      <c r="E20" s="562"/>
      <c r="F20" s="562"/>
      <c r="G20" s="562"/>
      <c r="H20" s="562"/>
      <c r="I20" s="562"/>
      <c r="J20" s="562"/>
    </row>
  </sheetData>
  <mergeCells count="12">
    <mergeCell ref="A1:J1"/>
    <mergeCell ref="B2:E2"/>
    <mergeCell ref="F2:J2"/>
    <mergeCell ref="B3:C3"/>
    <mergeCell ref="D3:E3"/>
    <mergeCell ref="A2:A4"/>
    <mergeCell ref="A19:J19"/>
    <mergeCell ref="A20:J20"/>
    <mergeCell ref="D14:E14"/>
    <mergeCell ref="D16:E16"/>
    <mergeCell ref="A13:J13"/>
    <mergeCell ref="A18:I18"/>
  </mergeCells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K1"/>
    </sheetView>
  </sheetViews>
  <sheetFormatPr defaultRowHeight="15" x14ac:dyDescent="0.25"/>
  <cols>
    <col min="1" max="1" width="10.7109375" style="386" customWidth="1"/>
    <col min="2" max="11" width="9.7109375" customWidth="1"/>
  </cols>
  <sheetData>
    <row r="1" spans="1:13" s="27" customFormat="1" ht="30" customHeight="1" x14ac:dyDescent="0.25">
      <c r="A1" s="669" t="s">
        <v>347</v>
      </c>
      <c r="B1" s="642"/>
      <c r="C1" s="642"/>
      <c r="D1" s="642"/>
      <c r="E1" s="642"/>
      <c r="F1" s="642"/>
      <c r="G1" s="642"/>
      <c r="H1" s="642"/>
      <c r="I1" s="642"/>
      <c r="J1" s="642"/>
      <c r="K1" s="670"/>
    </row>
    <row r="2" spans="1:13" ht="18" customHeight="1" x14ac:dyDescent="0.25">
      <c r="A2" s="362" t="s">
        <v>155</v>
      </c>
      <c r="B2" s="363">
        <v>2010</v>
      </c>
      <c r="C2" s="363">
        <v>2011</v>
      </c>
      <c r="D2" s="363">
        <v>2012</v>
      </c>
      <c r="E2" s="363">
        <v>2013</v>
      </c>
      <c r="F2" s="363">
        <v>2014</v>
      </c>
      <c r="G2" s="363">
        <v>2015</v>
      </c>
      <c r="H2" s="363">
        <v>2016</v>
      </c>
      <c r="I2" s="363">
        <v>2017</v>
      </c>
      <c r="J2" s="363">
        <v>2018</v>
      </c>
      <c r="K2" s="389">
        <v>2019</v>
      </c>
    </row>
    <row r="3" spans="1:13" ht="18" customHeight="1" x14ac:dyDescent="0.25">
      <c r="A3" s="365" t="s">
        <v>305</v>
      </c>
      <c r="B3" s="387">
        <v>30497</v>
      </c>
      <c r="C3" s="387">
        <v>30731</v>
      </c>
      <c r="D3" s="387">
        <v>30069</v>
      </c>
      <c r="E3" s="387">
        <v>29840</v>
      </c>
      <c r="F3" s="387">
        <v>30343</v>
      </c>
      <c r="G3" s="387">
        <v>30852</v>
      </c>
      <c r="H3" s="387">
        <v>31622</v>
      </c>
      <c r="I3" s="387">
        <v>32281</v>
      </c>
      <c r="J3" s="387">
        <v>33272</v>
      </c>
      <c r="K3" s="388">
        <v>34607</v>
      </c>
    </row>
    <row r="4" spans="1:13" ht="30" customHeight="1" x14ac:dyDescent="0.25">
      <c r="A4" s="454" t="s">
        <v>346</v>
      </c>
      <c r="B4" s="455">
        <v>1.3458726571846427</v>
      </c>
      <c r="C4" s="455">
        <v>0.76728858576254311</v>
      </c>
      <c r="D4" s="455">
        <v>-2.1541765643812312</v>
      </c>
      <c r="E4" s="455">
        <v>-0.76158169543383281</v>
      </c>
      <c r="F4" s="455">
        <v>1.6856568364611348</v>
      </c>
      <c r="G4" s="455">
        <v>1.6774873941271409</v>
      </c>
      <c r="H4" s="455">
        <v>2.4957863347594866</v>
      </c>
      <c r="I4" s="455">
        <v>2.083992157358793</v>
      </c>
      <c r="J4" s="455">
        <v>3.0699172888076554</v>
      </c>
      <c r="K4" s="456">
        <v>4.0123827843231652</v>
      </c>
      <c r="L4" s="1"/>
    </row>
    <row r="5" spans="1:13" x14ac:dyDescent="0.25">
      <c r="A5" s="671"/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344"/>
      <c r="M5" s="344"/>
    </row>
    <row r="6" spans="1:13" x14ac:dyDescent="0.25">
      <c r="A6" s="562" t="s">
        <v>93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3" s="10" customFormat="1" ht="14.1" customHeight="1" x14ac:dyDescent="0.2">
      <c r="A7" s="562" t="s">
        <v>94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</row>
    <row r="8" spans="1:13" s="10" customFormat="1" ht="14.1" customHeight="1" x14ac:dyDescent="0.25">
      <c r="A8" s="386"/>
      <c r="B8"/>
      <c r="C8"/>
      <c r="D8"/>
      <c r="E8"/>
      <c r="F8"/>
      <c r="G8"/>
      <c r="H8"/>
      <c r="I8"/>
      <c r="J8"/>
      <c r="K8"/>
    </row>
    <row r="17" spans="9:10" x14ac:dyDescent="0.25">
      <c r="J17" s="1"/>
    </row>
    <row r="19" spans="9:10" x14ac:dyDescent="0.25">
      <c r="I19" s="45"/>
    </row>
  </sheetData>
  <mergeCells count="4">
    <mergeCell ref="A1:K1"/>
    <mergeCell ref="A5:K5"/>
    <mergeCell ref="A6:K6"/>
    <mergeCell ref="A7:K7"/>
  </mergeCells>
  <pageMargins left="0.7" right="0.7" top="0.75" bottom="0.75" header="0.3" footer="0.3"/>
  <pageSetup paperSize="9" orientation="portrait" verticalDpi="59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I1"/>
    </sheetView>
  </sheetViews>
  <sheetFormatPr defaultRowHeight="12.95" customHeight="1" x14ac:dyDescent="0.25"/>
  <cols>
    <col min="1" max="1" width="18.7109375" customWidth="1"/>
    <col min="2" max="2" width="16.7109375" customWidth="1"/>
    <col min="3" max="3" width="9.7109375" customWidth="1"/>
    <col min="4" max="4" width="16.7109375" customWidth="1"/>
    <col min="5" max="5" width="9.7109375" customWidth="1"/>
    <col min="6" max="9" width="8.7109375" customWidth="1"/>
  </cols>
  <sheetData>
    <row r="1" spans="1:10" ht="21.95" customHeight="1" x14ac:dyDescent="0.25">
      <c r="A1" s="597" t="s">
        <v>413</v>
      </c>
      <c r="B1" s="597"/>
      <c r="C1" s="597"/>
      <c r="D1" s="597"/>
      <c r="E1" s="597"/>
      <c r="F1" s="597"/>
      <c r="G1" s="597"/>
      <c r="H1" s="597"/>
      <c r="I1" s="597"/>
      <c r="J1" s="1"/>
    </row>
    <row r="2" spans="1:10" s="8" customFormat="1" ht="18" customHeight="1" x14ac:dyDescent="0.25">
      <c r="A2" s="579" t="s">
        <v>214</v>
      </c>
      <c r="B2" s="557"/>
      <c r="C2" s="557"/>
      <c r="D2" s="557"/>
      <c r="E2" s="557"/>
      <c r="F2" s="557" t="s">
        <v>152</v>
      </c>
      <c r="G2" s="557"/>
      <c r="H2" s="557"/>
      <c r="I2" s="557"/>
    </row>
    <row r="3" spans="1:10" s="8" customFormat="1" ht="18" customHeight="1" x14ac:dyDescent="0.25">
      <c r="A3" s="623"/>
      <c r="B3" s="558" t="s">
        <v>404</v>
      </c>
      <c r="C3" s="558"/>
      <c r="D3" s="558" t="s">
        <v>405</v>
      </c>
      <c r="E3" s="558"/>
      <c r="F3" s="57" t="s">
        <v>406</v>
      </c>
      <c r="G3" s="57" t="s">
        <v>406</v>
      </c>
      <c r="H3" s="57" t="s">
        <v>407</v>
      </c>
      <c r="I3" s="57" t="s">
        <v>407</v>
      </c>
    </row>
    <row r="4" spans="1:10" s="8" customFormat="1" ht="18" customHeight="1" x14ac:dyDescent="0.25">
      <c r="A4" s="580"/>
      <c r="B4" s="482" t="s">
        <v>171</v>
      </c>
      <c r="C4" s="482" t="s">
        <v>172</v>
      </c>
      <c r="D4" s="482" t="s">
        <v>171</v>
      </c>
      <c r="E4" s="482" t="s">
        <v>172</v>
      </c>
      <c r="F4" s="58" t="s">
        <v>396</v>
      </c>
      <c r="G4" s="58" t="s">
        <v>339</v>
      </c>
      <c r="H4" s="58" t="s">
        <v>340</v>
      </c>
      <c r="I4" s="58" t="s">
        <v>340</v>
      </c>
    </row>
    <row r="5" spans="1:10" ht="18" customHeight="1" x14ac:dyDescent="0.25">
      <c r="A5" s="109" t="s">
        <v>381</v>
      </c>
      <c r="B5" s="236">
        <v>153</v>
      </c>
      <c r="C5" s="491">
        <v>7.6730190571715147</v>
      </c>
      <c r="D5" s="236">
        <v>145353</v>
      </c>
      <c r="E5" s="491">
        <v>22.420085267061125</v>
      </c>
      <c r="F5" s="243">
        <v>5.3911205073995774</v>
      </c>
      <c r="G5" s="243">
        <v>52.577319587628864</v>
      </c>
      <c r="H5" s="243">
        <v>97.300933828697666</v>
      </c>
      <c r="I5" s="244">
        <v>97.300933828697666</v>
      </c>
    </row>
    <row r="6" spans="1:10" ht="15" x14ac:dyDescent="0.25">
      <c r="A6" s="127" t="s">
        <v>382</v>
      </c>
      <c r="B6" s="260">
        <v>92</v>
      </c>
      <c r="C6" s="261">
        <v>4.6138415245737212</v>
      </c>
      <c r="D6" s="260">
        <v>88152</v>
      </c>
      <c r="E6" s="261">
        <v>13.597073032286724</v>
      </c>
      <c r="F6" s="261">
        <v>47.668393782383419</v>
      </c>
      <c r="G6" s="261">
        <v>52.873563218390807</v>
      </c>
      <c r="H6" s="261">
        <v>102.82754759238522</v>
      </c>
      <c r="I6" s="242">
        <v>102.82754759238522</v>
      </c>
    </row>
    <row r="7" spans="1:10" ht="18" customHeight="1" x14ac:dyDescent="0.25">
      <c r="A7" s="109" t="s">
        <v>383</v>
      </c>
      <c r="B7" s="236">
        <v>132</v>
      </c>
      <c r="C7" s="491">
        <v>6.6198595787362082</v>
      </c>
      <c r="D7" s="236">
        <v>102221</v>
      </c>
      <c r="E7" s="491">
        <v>15.767156756890159</v>
      </c>
      <c r="F7" s="243">
        <v>57.89473684210526</v>
      </c>
      <c r="G7" s="243">
        <v>58.928571428571431</v>
      </c>
      <c r="H7" s="243">
        <v>97.879083840821167</v>
      </c>
      <c r="I7" s="244">
        <v>97.879083840821167</v>
      </c>
    </row>
    <row r="8" spans="1:10" ht="15" x14ac:dyDescent="0.25">
      <c r="A8" s="127" t="s">
        <v>384</v>
      </c>
      <c r="B8" s="235">
        <v>241</v>
      </c>
      <c r="C8" s="261">
        <v>12.086258776328988</v>
      </c>
      <c r="D8" s="235">
        <v>107495</v>
      </c>
      <c r="E8" s="261">
        <v>16.580648942799499</v>
      </c>
      <c r="F8" s="241">
        <v>50.418410041841007</v>
      </c>
      <c r="G8" s="241">
        <v>60.705289672544083</v>
      </c>
      <c r="H8" s="241">
        <v>101.55024845541973</v>
      </c>
      <c r="I8" s="242">
        <v>101.55024845541973</v>
      </c>
    </row>
    <row r="9" spans="1:10" ht="18" customHeight="1" x14ac:dyDescent="0.25">
      <c r="A9" s="109" t="s">
        <v>385</v>
      </c>
      <c r="B9" s="236">
        <v>421</v>
      </c>
      <c r="C9" s="491">
        <v>21.113340020060182</v>
      </c>
      <c r="D9" s="236">
        <v>89008</v>
      </c>
      <c r="E9" s="491">
        <v>13.729107410583728</v>
      </c>
      <c r="F9" s="243">
        <v>72.58620689655173</v>
      </c>
      <c r="G9" s="243">
        <v>74.119718309859152</v>
      </c>
      <c r="H9" s="243">
        <v>102.23401444930683</v>
      </c>
      <c r="I9" s="244">
        <v>102.23401444930683</v>
      </c>
    </row>
    <row r="10" spans="1:10" ht="15" x14ac:dyDescent="0.25">
      <c r="A10" s="127" t="s">
        <v>376</v>
      </c>
      <c r="B10" s="235">
        <v>955</v>
      </c>
      <c r="C10" s="261">
        <v>47.893681043129391</v>
      </c>
      <c r="D10" s="235">
        <v>116087</v>
      </c>
      <c r="E10" s="261">
        <v>17.905928590378767</v>
      </c>
      <c r="F10" s="241">
        <v>5.717535772017003</v>
      </c>
      <c r="G10" s="241">
        <v>59.169764560099132</v>
      </c>
      <c r="H10" s="241">
        <v>102.70822642577814</v>
      </c>
      <c r="I10" s="242">
        <v>102.70822642577814</v>
      </c>
    </row>
    <row r="11" spans="1:10" s="2" customFormat="1" ht="18" customHeight="1" x14ac:dyDescent="0.25">
      <c r="A11" s="67" t="s">
        <v>154</v>
      </c>
      <c r="B11" s="256">
        <v>1994</v>
      </c>
      <c r="C11" s="492">
        <v>100</v>
      </c>
      <c r="D11" s="256">
        <v>648316</v>
      </c>
      <c r="E11" s="492">
        <v>100</v>
      </c>
      <c r="F11" s="257">
        <v>9.486203615604186</v>
      </c>
      <c r="G11" s="257">
        <v>61.015911872705018</v>
      </c>
      <c r="H11" s="257">
        <v>100.43749573968384</v>
      </c>
      <c r="I11" s="257">
        <v>100.43749573968384</v>
      </c>
    </row>
    <row r="12" spans="1:10" s="2" customFormat="1" ht="22.5" x14ac:dyDescent="0.25">
      <c r="A12" s="483"/>
      <c r="B12" s="483" t="s">
        <v>377</v>
      </c>
      <c r="C12" s="66"/>
      <c r="D12" s="483" t="s">
        <v>377</v>
      </c>
      <c r="E12" s="66"/>
      <c r="F12" s="66"/>
      <c r="G12" s="66"/>
      <c r="H12" s="66"/>
      <c r="I12" s="66"/>
    </row>
    <row r="13" spans="1:10" ht="18" customHeight="1" x14ac:dyDescent="0.25">
      <c r="A13" s="109" t="s">
        <v>381</v>
      </c>
      <c r="B13" s="243">
        <v>2.6305200000000002</v>
      </c>
      <c r="C13" s="491">
        <v>2.2618707975568375</v>
      </c>
      <c r="D13" s="243">
        <v>18265.533179999999</v>
      </c>
      <c r="E13" s="491">
        <v>13.143650042137439</v>
      </c>
      <c r="F13" s="243">
        <v>0.79120786308758095</v>
      </c>
      <c r="G13" s="243">
        <v>65.861297987245962</v>
      </c>
      <c r="H13" s="243">
        <v>123.61305659701036</v>
      </c>
      <c r="I13" s="244">
        <v>123.61305659701036</v>
      </c>
    </row>
    <row r="14" spans="1:10" ht="15" x14ac:dyDescent="0.25">
      <c r="A14" s="127" t="s">
        <v>382</v>
      </c>
      <c r="B14" s="261">
        <v>2.2088200000000002</v>
      </c>
      <c r="C14" s="261">
        <v>1.8992691388240703</v>
      </c>
      <c r="D14" s="261">
        <v>16331.626180000001</v>
      </c>
      <c r="E14" s="261">
        <v>11.75203466625166</v>
      </c>
      <c r="F14" s="261">
        <v>26.150620432295874</v>
      </c>
      <c r="G14" s="261">
        <v>57.56392748803804</v>
      </c>
      <c r="H14" s="261">
        <v>120.38240450737608</v>
      </c>
      <c r="I14" s="242">
        <v>120.38240450737608</v>
      </c>
    </row>
    <row r="15" spans="1:10" ht="18" customHeight="1" x14ac:dyDescent="0.25">
      <c r="A15" s="109" t="s">
        <v>383</v>
      </c>
      <c r="B15" s="243">
        <v>4.1949799999999993</v>
      </c>
      <c r="C15" s="491">
        <v>3.6070825381806557</v>
      </c>
      <c r="D15" s="243">
        <v>24003.404590000002</v>
      </c>
      <c r="E15" s="491">
        <v>17.272550800556239</v>
      </c>
      <c r="F15" s="243">
        <v>36.281567059812538</v>
      </c>
      <c r="G15" s="243">
        <v>62.019402777654577</v>
      </c>
      <c r="H15" s="243">
        <v>110.57106761507383</v>
      </c>
      <c r="I15" s="244">
        <v>110.57106761507383</v>
      </c>
    </row>
    <row r="16" spans="1:10" ht="15" x14ac:dyDescent="0.25">
      <c r="A16" s="127" t="s">
        <v>384</v>
      </c>
      <c r="B16" s="241">
        <v>10.268280000000001</v>
      </c>
      <c r="C16" s="261">
        <v>8.8292515065982844</v>
      </c>
      <c r="D16" s="241">
        <v>31403.20752</v>
      </c>
      <c r="E16" s="261">
        <v>22.597356768946984</v>
      </c>
      <c r="F16" s="241">
        <v>32.046084183279376</v>
      </c>
      <c r="G16" s="241">
        <v>57.620993491721272</v>
      </c>
      <c r="H16" s="241">
        <v>111.61539866644283</v>
      </c>
      <c r="I16" s="242">
        <v>111.61539866644283</v>
      </c>
    </row>
    <row r="17" spans="1:11" ht="18" customHeight="1" x14ac:dyDescent="0.25">
      <c r="A17" s="109" t="s">
        <v>385</v>
      </c>
      <c r="B17" s="243">
        <v>44.087909999999994</v>
      </c>
      <c r="C17" s="491">
        <v>37.909294038560454</v>
      </c>
      <c r="D17" s="243">
        <v>37615.144220000002</v>
      </c>
      <c r="E17" s="491">
        <v>27.067389002011542</v>
      </c>
      <c r="F17" s="243">
        <v>53.356628698440758</v>
      </c>
      <c r="G17" s="243">
        <v>71.422940729919048</v>
      </c>
      <c r="H17" s="243">
        <v>109.09756725353716</v>
      </c>
      <c r="I17" s="244">
        <v>109.09756725353716</v>
      </c>
    </row>
    <row r="18" spans="1:11" ht="15" x14ac:dyDescent="0.25">
      <c r="A18" s="127" t="s">
        <v>376</v>
      </c>
      <c r="B18" s="261">
        <v>52.907910000000001</v>
      </c>
      <c r="C18" s="261">
        <v>45.493231980279702</v>
      </c>
      <c r="D18" s="261">
        <v>11349.583329999998</v>
      </c>
      <c r="E18" s="261">
        <v>8.1670187200961237</v>
      </c>
      <c r="F18" s="241">
        <v>11.186283632564672</v>
      </c>
      <c r="G18" s="241">
        <v>62.774520345039775</v>
      </c>
      <c r="H18" s="241">
        <v>116.19208016415179</v>
      </c>
      <c r="I18" s="242">
        <v>116.19208016415179</v>
      </c>
    </row>
    <row r="19" spans="1:11" s="2" customFormat="1" ht="18" customHeight="1" x14ac:dyDescent="0.25">
      <c r="A19" s="67" t="s">
        <v>154</v>
      </c>
      <c r="B19" s="257">
        <v>116.29841999999999</v>
      </c>
      <c r="C19" s="492">
        <v>100</v>
      </c>
      <c r="D19" s="257">
        <v>138968.49902000002</v>
      </c>
      <c r="E19" s="492">
        <v>100</v>
      </c>
      <c r="F19" s="257">
        <v>12.370593510528234</v>
      </c>
      <c r="G19" s="257">
        <v>65.180216218548921</v>
      </c>
      <c r="H19" s="257">
        <v>113.50575569413024</v>
      </c>
      <c r="I19" s="257">
        <v>113.50575569413024</v>
      </c>
    </row>
    <row r="20" spans="1:11" s="9" customFormat="1" ht="38.1" customHeight="1" x14ac:dyDescent="0.25">
      <c r="A20" s="673" t="s">
        <v>386</v>
      </c>
      <c r="B20" s="674"/>
      <c r="C20" s="674"/>
      <c r="D20" s="674"/>
      <c r="E20" s="674"/>
      <c r="F20" s="674"/>
      <c r="G20" s="674"/>
      <c r="H20" s="674"/>
      <c r="I20" s="675"/>
      <c r="J20" s="45"/>
      <c r="K20" s="8"/>
    </row>
    <row r="21" spans="1:11" s="10" customFormat="1" ht="15" x14ac:dyDescent="0.25">
      <c r="A21" s="493"/>
      <c r="B21" s="493"/>
      <c r="C21" s="493"/>
      <c r="D21" s="493"/>
      <c r="E21" s="493"/>
      <c r="F21" s="493"/>
      <c r="G21" s="493"/>
      <c r="H21" s="493"/>
      <c r="I21" s="493"/>
    </row>
    <row r="22" spans="1:11" s="10" customFormat="1" ht="12" x14ac:dyDescent="0.2">
      <c r="A22" s="676" t="s">
        <v>93</v>
      </c>
      <c r="B22" s="676"/>
      <c r="C22" s="676"/>
      <c r="D22" s="676"/>
      <c r="E22" s="676"/>
      <c r="F22" s="676"/>
      <c r="G22" s="676"/>
      <c r="H22" s="676"/>
      <c r="I22" s="676"/>
    </row>
    <row r="23" spans="1:11" ht="15" x14ac:dyDescent="0.25">
      <c r="A23" s="676" t="s">
        <v>94</v>
      </c>
      <c r="B23" s="676"/>
      <c r="C23" s="676"/>
      <c r="D23" s="676"/>
      <c r="E23" s="676"/>
      <c r="F23" s="676"/>
      <c r="G23" s="676"/>
      <c r="H23" s="676"/>
      <c r="I23" s="676"/>
    </row>
  </sheetData>
  <mergeCells count="9">
    <mergeCell ref="A20:I20"/>
    <mergeCell ref="A22:I22"/>
    <mergeCell ref="A23:I23"/>
    <mergeCell ref="A1:I1"/>
    <mergeCell ref="A2:A4"/>
    <mergeCell ref="B2:E2"/>
    <mergeCell ref="F2:I2"/>
    <mergeCell ref="B3:C3"/>
    <mergeCell ref="D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J1"/>
    </sheetView>
  </sheetViews>
  <sheetFormatPr defaultRowHeight="14.1" customHeight="1" x14ac:dyDescent="0.25"/>
  <cols>
    <col min="1" max="1" width="24.85546875" customWidth="1"/>
    <col min="2" max="2" width="10.7109375" customWidth="1"/>
    <col min="3" max="3" width="8.7109375" customWidth="1"/>
    <col min="4" max="4" width="10.7109375" customWidth="1"/>
    <col min="5" max="10" width="8.7109375" customWidth="1"/>
  </cols>
  <sheetData>
    <row r="1" spans="1:11" s="16" customFormat="1" ht="21.95" customHeight="1" x14ac:dyDescent="0.25">
      <c r="A1" s="597" t="s">
        <v>412</v>
      </c>
      <c r="B1" s="597"/>
      <c r="C1" s="597"/>
      <c r="D1" s="597"/>
      <c r="E1" s="597"/>
      <c r="F1" s="597"/>
      <c r="G1" s="597"/>
      <c r="H1" s="597"/>
      <c r="I1" s="597"/>
      <c r="J1" s="597"/>
      <c r="K1" s="71"/>
    </row>
    <row r="2" spans="1:11" ht="15" customHeight="1" x14ac:dyDescent="0.25">
      <c r="A2" s="579" t="s">
        <v>153</v>
      </c>
      <c r="B2" s="557"/>
      <c r="C2" s="557"/>
      <c r="D2" s="557"/>
      <c r="E2" s="557"/>
      <c r="F2" s="557" t="s">
        <v>152</v>
      </c>
      <c r="G2" s="557"/>
      <c r="H2" s="557"/>
      <c r="I2" s="557"/>
      <c r="J2" s="557"/>
    </row>
    <row r="3" spans="1:11" ht="15" customHeight="1" x14ac:dyDescent="0.25">
      <c r="A3" s="623"/>
      <c r="B3" s="558" t="s">
        <v>404</v>
      </c>
      <c r="C3" s="558"/>
      <c r="D3" s="558" t="s">
        <v>405</v>
      </c>
      <c r="E3" s="558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</row>
    <row r="4" spans="1:11" ht="15" customHeight="1" x14ac:dyDescent="0.25">
      <c r="A4" s="580"/>
      <c r="B4" s="158" t="s">
        <v>171</v>
      </c>
      <c r="C4" s="158" t="s">
        <v>172</v>
      </c>
      <c r="D4" s="158" t="s">
        <v>171</v>
      </c>
      <c r="E4" s="158" t="s">
        <v>172</v>
      </c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</row>
    <row r="5" spans="1:11" ht="18" customHeight="1" x14ac:dyDescent="0.25">
      <c r="A5" s="125" t="s">
        <v>228</v>
      </c>
      <c r="B5" s="235">
        <v>2382</v>
      </c>
      <c r="C5" s="241">
        <v>5.8040935672514617</v>
      </c>
      <c r="D5" s="235">
        <v>2454</v>
      </c>
      <c r="E5" s="241">
        <v>5.8611383123552034</v>
      </c>
      <c r="F5" s="241">
        <v>99.25</v>
      </c>
      <c r="G5" s="241">
        <v>94.374009508716327</v>
      </c>
      <c r="H5" s="241">
        <v>91.430700447093884</v>
      </c>
      <c r="I5" s="241">
        <v>94.374009508716327</v>
      </c>
      <c r="J5" s="242">
        <v>91.430700447093884</v>
      </c>
    </row>
    <row r="6" spans="1:11" ht="18" customHeight="1" x14ac:dyDescent="0.25">
      <c r="A6" s="126" t="s">
        <v>18</v>
      </c>
      <c r="B6" s="253">
        <v>38658</v>
      </c>
      <c r="C6" s="254">
        <v>94.195906432748544</v>
      </c>
      <c r="D6" s="253">
        <v>39415</v>
      </c>
      <c r="E6" s="254">
        <v>94.138861687644791</v>
      </c>
      <c r="F6" s="254">
        <v>99.700830453396605</v>
      </c>
      <c r="G6" s="254">
        <v>95.489576128841023</v>
      </c>
      <c r="H6" s="254">
        <v>95.600184336268157</v>
      </c>
      <c r="I6" s="254">
        <v>95.489576128841023</v>
      </c>
      <c r="J6" s="255">
        <v>95.600184336268157</v>
      </c>
    </row>
    <row r="7" spans="1:11" s="2" customFormat="1" ht="18" customHeight="1" x14ac:dyDescent="0.25">
      <c r="A7" s="67" t="s">
        <v>154</v>
      </c>
      <c r="B7" s="256">
        <v>41040</v>
      </c>
      <c r="C7" s="257">
        <v>100</v>
      </c>
      <c r="D7" s="256">
        <v>41869</v>
      </c>
      <c r="E7" s="257">
        <v>100</v>
      </c>
      <c r="F7" s="257">
        <v>99.674551901685533</v>
      </c>
      <c r="G7" s="257">
        <v>95.424107142857139</v>
      </c>
      <c r="H7" s="257">
        <v>95.345341926081119</v>
      </c>
      <c r="I7" s="257">
        <v>95.424107142857139</v>
      </c>
      <c r="J7" s="257">
        <v>95.345341926081119</v>
      </c>
    </row>
    <row r="8" spans="1:11" s="2" customFormat="1" ht="18" customHeight="1" x14ac:dyDescent="0.25">
      <c r="A8" s="665" t="s">
        <v>358</v>
      </c>
      <c r="B8" s="666"/>
      <c r="C8" s="666"/>
      <c r="D8" s="666"/>
      <c r="E8" s="666"/>
      <c r="F8" s="666"/>
      <c r="G8" s="666"/>
      <c r="H8" s="666"/>
      <c r="I8" s="666"/>
      <c r="J8" s="667"/>
    </row>
    <row r="9" spans="1:11" ht="18" customHeight="1" x14ac:dyDescent="0.25">
      <c r="A9" s="127" t="s">
        <v>50</v>
      </c>
      <c r="B9" s="677" t="s">
        <v>355</v>
      </c>
      <c r="C9" s="678"/>
      <c r="D9" s="678"/>
      <c r="E9" s="678"/>
      <c r="F9" s="678"/>
      <c r="G9" s="678"/>
      <c r="H9" s="678"/>
      <c r="I9" s="678"/>
      <c r="J9" s="679"/>
      <c r="K9" s="56"/>
    </row>
    <row r="10" spans="1:11" ht="18" customHeight="1" x14ac:dyDescent="0.25">
      <c r="A10" s="131" t="s">
        <v>51</v>
      </c>
      <c r="B10" s="680" t="s">
        <v>356</v>
      </c>
      <c r="C10" s="681"/>
      <c r="D10" s="681"/>
      <c r="E10" s="681"/>
      <c r="F10" s="681"/>
      <c r="G10" s="681"/>
      <c r="H10" s="681"/>
      <c r="I10" s="681"/>
      <c r="J10" s="682"/>
      <c r="K10" s="56"/>
    </row>
    <row r="11" spans="1:11" ht="14.1" customHeight="1" x14ac:dyDescent="0.25">
      <c r="D11" s="56"/>
      <c r="E11" s="56"/>
      <c r="F11" s="56"/>
      <c r="G11" s="56"/>
      <c r="H11" s="56"/>
      <c r="I11" s="56"/>
      <c r="J11" s="56"/>
      <c r="K11" s="56"/>
    </row>
    <row r="13" spans="1:11" s="10" customFormat="1" ht="14.1" customHeight="1" x14ac:dyDescent="0.2">
      <c r="A13" s="562" t="s">
        <v>93</v>
      </c>
      <c r="B13" s="562"/>
      <c r="C13" s="562"/>
      <c r="D13" s="562"/>
      <c r="E13" s="562"/>
      <c r="F13" s="562"/>
      <c r="G13" s="562"/>
      <c r="H13" s="562"/>
      <c r="I13" s="562"/>
      <c r="J13" s="562"/>
    </row>
    <row r="14" spans="1:11" s="10" customFormat="1" ht="14.1" customHeight="1" x14ac:dyDescent="0.2">
      <c r="A14" s="562" t="s">
        <v>94</v>
      </c>
      <c r="B14" s="562"/>
      <c r="C14" s="562"/>
      <c r="D14" s="562"/>
      <c r="E14" s="562"/>
      <c r="F14" s="562"/>
      <c r="G14" s="562"/>
      <c r="H14" s="562"/>
      <c r="I14" s="562"/>
      <c r="J14" s="562"/>
    </row>
  </sheetData>
  <mergeCells count="11">
    <mergeCell ref="A1:J1"/>
    <mergeCell ref="B2:E2"/>
    <mergeCell ref="F2:J2"/>
    <mergeCell ref="B3:C3"/>
    <mergeCell ref="D3:E3"/>
    <mergeCell ref="A2:A4"/>
    <mergeCell ref="A13:J13"/>
    <mergeCell ref="A14:J14"/>
    <mergeCell ref="A8:J8"/>
    <mergeCell ref="B9:J9"/>
    <mergeCell ref="B10:J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I1"/>
    </sheetView>
  </sheetViews>
  <sheetFormatPr defaultRowHeight="14.1" customHeight="1" x14ac:dyDescent="0.25"/>
  <cols>
    <col min="1" max="1" width="12.7109375" style="36" customWidth="1"/>
    <col min="2" max="9" width="13.140625" customWidth="1"/>
  </cols>
  <sheetData>
    <row r="1" spans="1:12" ht="39.75" customHeight="1" x14ac:dyDescent="0.25">
      <c r="A1" s="554" t="s">
        <v>135</v>
      </c>
      <c r="B1" s="555"/>
      <c r="C1" s="555"/>
      <c r="D1" s="555"/>
      <c r="E1" s="555"/>
      <c r="F1" s="555"/>
      <c r="G1" s="555"/>
      <c r="H1" s="555"/>
      <c r="I1" s="555"/>
    </row>
    <row r="2" spans="1:12" ht="39.950000000000003" customHeight="1" x14ac:dyDescent="0.25">
      <c r="A2" s="336" t="s">
        <v>155</v>
      </c>
      <c r="B2" s="336" t="s">
        <v>156</v>
      </c>
      <c r="C2" s="337" t="s">
        <v>273</v>
      </c>
      <c r="D2" s="336" t="s">
        <v>157</v>
      </c>
      <c r="E2" s="336" t="s">
        <v>158</v>
      </c>
      <c r="F2" s="336" t="s">
        <v>159</v>
      </c>
      <c r="G2" s="336" t="s">
        <v>154</v>
      </c>
      <c r="H2" s="336" t="s">
        <v>160</v>
      </c>
      <c r="I2" s="337" t="s">
        <v>226</v>
      </c>
    </row>
    <row r="3" spans="1:12" s="25" customFormat="1" ht="18" customHeight="1" x14ac:dyDescent="0.25">
      <c r="A3" s="336">
        <v>1</v>
      </c>
      <c r="B3" s="336">
        <v>2</v>
      </c>
      <c r="C3" s="336">
        <v>3</v>
      </c>
      <c r="D3" s="336">
        <v>4</v>
      </c>
      <c r="E3" s="336">
        <v>5</v>
      </c>
      <c r="F3" s="336">
        <v>6</v>
      </c>
      <c r="G3" s="336" t="s">
        <v>236</v>
      </c>
      <c r="H3" s="336">
        <v>8</v>
      </c>
      <c r="I3" s="337">
        <v>9</v>
      </c>
    </row>
    <row r="4" spans="1:12" ht="18" customHeight="1" x14ac:dyDescent="0.25">
      <c r="A4" s="160">
        <v>2010</v>
      </c>
      <c r="B4" s="199">
        <v>368615</v>
      </c>
      <c r="C4" s="199">
        <v>267</v>
      </c>
      <c r="D4" s="199">
        <v>91051</v>
      </c>
      <c r="E4" s="199">
        <v>57097</v>
      </c>
      <c r="F4" s="199">
        <v>35531</v>
      </c>
      <c r="G4" s="199">
        <v>552561</v>
      </c>
      <c r="H4" s="199">
        <v>43135</v>
      </c>
      <c r="I4" s="332" t="s">
        <v>41</v>
      </c>
      <c r="K4" s="24"/>
      <c r="L4" s="24"/>
    </row>
    <row r="5" spans="1:12" ht="18" customHeight="1" x14ac:dyDescent="0.25">
      <c r="A5" s="161">
        <v>2011</v>
      </c>
      <c r="B5" s="202">
        <v>386263</v>
      </c>
      <c r="C5" s="202">
        <v>352</v>
      </c>
      <c r="D5" s="202">
        <v>90219</v>
      </c>
      <c r="E5" s="202">
        <v>54409</v>
      </c>
      <c r="F5" s="202">
        <v>38708</v>
      </c>
      <c r="G5" s="202">
        <v>569951</v>
      </c>
      <c r="H5" s="202">
        <v>45628</v>
      </c>
      <c r="I5" s="333" t="s">
        <v>41</v>
      </c>
      <c r="K5" s="24"/>
      <c r="L5" s="24"/>
    </row>
    <row r="6" spans="1:12" s="8" customFormat="1" ht="18" customHeight="1" x14ac:dyDescent="0.25">
      <c r="A6" s="160">
        <v>2012</v>
      </c>
      <c r="B6" s="199">
        <v>401642</v>
      </c>
      <c r="C6" s="199">
        <v>398</v>
      </c>
      <c r="D6" s="199">
        <v>89384</v>
      </c>
      <c r="E6" s="199">
        <v>52069</v>
      </c>
      <c r="F6" s="199">
        <v>41915</v>
      </c>
      <c r="G6" s="199">
        <v>585408</v>
      </c>
      <c r="H6" s="199">
        <v>47735</v>
      </c>
      <c r="I6" s="332" t="s">
        <v>41</v>
      </c>
      <c r="K6" s="24"/>
      <c r="L6" s="24"/>
    </row>
    <row r="7" spans="1:12" ht="18" customHeight="1" x14ac:dyDescent="0.25">
      <c r="A7" s="161">
        <v>2013</v>
      </c>
      <c r="B7" s="202">
        <v>417916</v>
      </c>
      <c r="C7" s="202">
        <v>492</v>
      </c>
      <c r="D7" s="202">
        <v>88361</v>
      </c>
      <c r="E7" s="202">
        <v>51870</v>
      </c>
      <c r="F7" s="202">
        <v>43672</v>
      </c>
      <c r="G7" s="202">
        <v>602311</v>
      </c>
      <c r="H7" s="202">
        <v>49929</v>
      </c>
      <c r="I7" s="333">
        <v>11</v>
      </c>
      <c r="K7" s="24"/>
      <c r="L7" s="24"/>
    </row>
    <row r="8" spans="1:12" ht="18" customHeight="1" x14ac:dyDescent="0.25">
      <c r="A8" s="160">
        <v>2014</v>
      </c>
      <c r="B8" s="199">
        <v>426083</v>
      </c>
      <c r="C8" s="199">
        <v>674</v>
      </c>
      <c r="D8" s="199">
        <v>87250</v>
      </c>
      <c r="E8" s="199">
        <v>48781</v>
      </c>
      <c r="F8" s="199">
        <v>46097</v>
      </c>
      <c r="G8" s="199">
        <v>608885</v>
      </c>
      <c r="H8" s="199">
        <v>52910</v>
      </c>
      <c r="I8" s="332">
        <v>1023</v>
      </c>
      <c r="K8" s="24"/>
      <c r="L8" s="24"/>
    </row>
    <row r="9" spans="1:12" ht="18" customHeight="1" x14ac:dyDescent="0.25">
      <c r="A9" s="161">
        <v>2015</v>
      </c>
      <c r="B9" s="202">
        <v>431745</v>
      </c>
      <c r="C9" s="202">
        <v>800</v>
      </c>
      <c r="D9" s="202">
        <v>85749</v>
      </c>
      <c r="E9" s="202">
        <v>44904</v>
      </c>
      <c r="F9" s="202">
        <v>48820</v>
      </c>
      <c r="G9" s="202">
        <v>612018</v>
      </c>
      <c r="H9" s="202">
        <v>55535</v>
      </c>
      <c r="I9" s="333">
        <v>2303</v>
      </c>
      <c r="K9" s="24"/>
      <c r="L9" s="24"/>
    </row>
    <row r="10" spans="1:12" ht="18" customHeight="1" x14ac:dyDescent="0.25">
      <c r="A10" s="160">
        <v>2016</v>
      </c>
      <c r="B10" s="199">
        <v>435339</v>
      </c>
      <c r="C10" s="199">
        <v>1789</v>
      </c>
      <c r="D10" s="199">
        <v>84045</v>
      </c>
      <c r="E10" s="199">
        <v>42098</v>
      </c>
      <c r="F10" s="199">
        <v>50412</v>
      </c>
      <c r="G10" s="199">
        <v>613683</v>
      </c>
      <c r="H10" s="199">
        <v>57710</v>
      </c>
      <c r="I10" s="332">
        <v>4386</v>
      </c>
      <c r="K10" s="24"/>
      <c r="L10" s="24"/>
    </row>
    <row r="11" spans="1:12" ht="18" customHeight="1" x14ac:dyDescent="0.25">
      <c r="A11" s="161">
        <v>2017</v>
      </c>
      <c r="B11" s="202">
        <v>440247</v>
      </c>
      <c r="C11" s="202">
        <v>2257</v>
      </c>
      <c r="D11" s="202">
        <v>81995</v>
      </c>
      <c r="E11" s="202">
        <v>39139</v>
      </c>
      <c r="F11" s="202">
        <v>52043</v>
      </c>
      <c r="G11" s="202">
        <v>615681</v>
      </c>
      <c r="H11" s="202">
        <v>60096</v>
      </c>
      <c r="I11" s="333">
        <v>6460</v>
      </c>
      <c r="K11" s="24"/>
      <c r="L11" s="24"/>
    </row>
    <row r="12" spans="1:12" ht="18" customHeight="1" x14ac:dyDescent="0.25">
      <c r="A12" s="160">
        <v>2018</v>
      </c>
      <c r="B12" s="199">
        <v>445236</v>
      </c>
      <c r="C12" s="199">
        <v>2628</v>
      </c>
      <c r="D12" s="199">
        <v>79982</v>
      </c>
      <c r="E12" s="199">
        <v>36360</v>
      </c>
      <c r="F12" s="199">
        <v>53093</v>
      </c>
      <c r="G12" s="199">
        <v>617299</v>
      </c>
      <c r="H12" s="199">
        <v>62288</v>
      </c>
      <c r="I12" s="332">
        <v>7543</v>
      </c>
      <c r="K12" s="24"/>
      <c r="L12" s="24"/>
    </row>
    <row r="13" spans="1:12" ht="18" customHeight="1" x14ac:dyDescent="0.25">
      <c r="A13" s="161">
        <v>2019</v>
      </c>
      <c r="B13" s="202">
        <v>451499</v>
      </c>
      <c r="C13" s="202">
        <v>3158</v>
      </c>
      <c r="D13" s="202">
        <v>78131</v>
      </c>
      <c r="E13" s="202">
        <v>33814</v>
      </c>
      <c r="F13" s="202">
        <v>53857</v>
      </c>
      <c r="G13" s="202">
        <v>620459</v>
      </c>
      <c r="H13" s="202">
        <v>64509</v>
      </c>
      <c r="I13" s="333">
        <v>9739</v>
      </c>
      <c r="K13" s="24"/>
      <c r="L13" s="24"/>
    </row>
    <row r="14" spans="1:12" ht="13.5" customHeight="1" x14ac:dyDescent="0.25">
      <c r="A14" s="47" t="s">
        <v>389</v>
      </c>
      <c r="B14" s="47"/>
      <c r="C14" s="47"/>
      <c r="D14" s="47"/>
      <c r="E14" s="47"/>
      <c r="F14" s="47"/>
      <c r="G14" s="334"/>
      <c r="H14" s="47"/>
      <c r="I14" s="47"/>
    </row>
    <row r="15" spans="1:12" ht="15" x14ac:dyDescent="0.25">
      <c r="A15" s="562"/>
      <c r="B15" s="562"/>
      <c r="C15" s="562"/>
      <c r="D15" s="562"/>
      <c r="E15" s="562"/>
      <c r="F15" s="562"/>
      <c r="G15" s="562"/>
      <c r="H15" s="562"/>
      <c r="I15" s="562"/>
    </row>
    <row r="16" spans="1:12" ht="14.1" customHeight="1" x14ac:dyDescent="0.25">
      <c r="A16" s="562" t="s">
        <v>93</v>
      </c>
      <c r="B16" s="563"/>
      <c r="C16" s="563"/>
      <c r="D16" s="563"/>
      <c r="E16" s="563"/>
      <c r="F16" s="563"/>
      <c r="G16" s="563"/>
      <c r="H16" s="563"/>
      <c r="I16" s="563"/>
    </row>
    <row r="17" spans="1:9" s="10" customFormat="1" ht="14.1" customHeight="1" x14ac:dyDescent="0.2">
      <c r="A17" s="553" t="s">
        <v>94</v>
      </c>
      <c r="B17" s="553"/>
      <c r="C17" s="553"/>
      <c r="D17" s="553"/>
      <c r="E17" s="553"/>
      <c r="F17" s="553"/>
      <c r="G17" s="553"/>
      <c r="H17" s="553"/>
      <c r="I17" s="553"/>
    </row>
    <row r="19" spans="1:9" ht="14.1" customHeight="1" x14ac:dyDescent="0.25">
      <c r="B19" s="29"/>
      <c r="C19" s="29"/>
      <c r="D19" s="29"/>
      <c r="E19" s="29"/>
      <c r="F19" s="29"/>
      <c r="G19" s="29"/>
      <c r="H19" s="29"/>
      <c r="I19" s="29"/>
    </row>
    <row r="20" spans="1:9" ht="14.1" customHeight="1" x14ac:dyDescent="0.25">
      <c r="B20" s="29"/>
      <c r="C20" s="29"/>
      <c r="D20" s="29"/>
      <c r="E20" s="29"/>
      <c r="F20" s="29"/>
      <c r="G20" s="29"/>
      <c r="H20" s="29"/>
      <c r="I20" s="29"/>
    </row>
    <row r="32" spans="1:9" ht="14.1" customHeight="1" x14ac:dyDescent="0.25">
      <c r="C32" s="24"/>
    </row>
    <row r="33" spans="3:3" ht="14.1" customHeight="1" x14ac:dyDescent="0.25">
      <c r="C33" s="24"/>
    </row>
  </sheetData>
  <mergeCells count="4">
    <mergeCell ref="A1:I1"/>
    <mergeCell ref="A17:I17"/>
    <mergeCell ref="A15:I15"/>
    <mergeCell ref="A16:I16"/>
  </mergeCells>
  <pageMargins left="0.7" right="0.7" top="0.75" bottom="0.75" header="0.3" footer="0.3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K1"/>
    </sheetView>
  </sheetViews>
  <sheetFormatPr defaultRowHeight="15" x14ac:dyDescent="0.25"/>
  <cols>
    <col min="1" max="1" width="10.7109375" style="447" customWidth="1"/>
    <col min="2" max="11" width="9.7109375" customWidth="1"/>
  </cols>
  <sheetData>
    <row r="1" spans="1:13" s="448" customFormat="1" ht="21.95" customHeight="1" x14ac:dyDescent="0.25">
      <c r="A1" s="669" t="s">
        <v>348</v>
      </c>
      <c r="B1" s="642"/>
      <c r="C1" s="642"/>
      <c r="D1" s="642"/>
      <c r="E1" s="642"/>
      <c r="F1" s="642"/>
      <c r="G1" s="642"/>
      <c r="H1" s="642"/>
      <c r="I1" s="642"/>
      <c r="J1" s="642"/>
      <c r="K1" s="670"/>
    </row>
    <row r="2" spans="1:13" x14ac:dyDescent="0.25">
      <c r="A2" s="362" t="s">
        <v>155</v>
      </c>
      <c r="B2" s="363">
        <v>2010</v>
      </c>
      <c r="C2" s="363">
        <v>2011</v>
      </c>
      <c r="D2" s="363">
        <v>2012</v>
      </c>
      <c r="E2" s="363">
        <v>2013</v>
      </c>
      <c r="F2" s="363">
        <v>2014</v>
      </c>
      <c r="G2" s="363">
        <v>2015</v>
      </c>
      <c r="H2" s="363">
        <v>2016</v>
      </c>
      <c r="I2" s="363">
        <v>2017</v>
      </c>
      <c r="J2" s="363">
        <v>2018</v>
      </c>
      <c r="K2" s="389">
        <v>2019</v>
      </c>
    </row>
    <row r="3" spans="1:13" x14ac:dyDescent="0.25">
      <c r="A3" s="365" t="s">
        <v>305</v>
      </c>
      <c r="B3" s="387">
        <v>56297</v>
      </c>
      <c r="C3" s="387">
        <v>56493</v>
      </c>
      <c r="D3" s="387">
        <v>56241</v>
      </c>
      <c r="E3" s="387">
        <v>55441</v>
      </c>
      <c r="F3" s="387">
        <v>53111</v>
      </c>
      <c r="G3" s="387">
        <v>50666</v>
      </c>
      <c r="H3" s="387">
        <v>48352</v>
      </c>
      <c r="I3" s="387">
        <v>46020</v>
      </c>
      <c r="J3" s="387">
        <v>43913</v>
      </c>
      <c r="K3" s="388">
        <v>41869</v>
      </c>
    </row>
    <row r="4" spans="1:13" ht="30" customHeight="1" x14ac:dyDescent="0.25">
      <c r="A4" s="454" t="s">
        <v>346</v>
      </c>
      <c r="B4" s="455">
        <v>0.18507643300766574</v>
      </c>
      <c r="C4" s="455">
        <v>0.34815354281757038</v>
      </c>
      <c r="D4" s="455">
        <v>-0.44607296479209424</v>
      </c>
      <c r="E4" s="455">
        <v>-1.4224498141924897</v>
      </c>
      <c r="F4" s="455">
        <v>-4.2026658970797826</v>
      </c>
      <c r="G4" s="455">
        <v>-4.6035661162471087</v>
      </c>
      <c r="H4" s="455">
        <v>-4.5671653574389239</v>
      </c>
      <c r="I4" s="455">
        <v>-4.8229649238914618</v>
      </c>
      <c r="J4" s="455">
        <v>-4.5784441547153438</v>
      </c>
      <c r="K4" s="456">
        <v>-4.654658073918883</v>
      </c>
    </row>
    <row r="5" spans="1:13" x14ac:dyDescent="0.25">
      <c r="A5" s="671"/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344"/>
      <c r="M5" s="344"/>
    </row>
    <row r="6" spans="1:13" x14ac:dyDescent="0.25">
      <c r="A6" s="562" t="s">
        <v>93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3" s="10" customFormat="1" ht="12" x14ac:dyDescent="0.2">
      <c r="A7" s="562" t="s">
        <v>94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</row>
    <row r="8" spans="1:13" s="10" customFormat="1" x14ac:dyDescent="0.25">
      <c r="A8" s="447"/>
      <c r="B8"/>
      <c r="C8"/>
      <c r="D8"/>
      <c r="E8"/>
      <c r="F8"/>
      <c r="G8"/>
      <c r="H8"/>
      <c r="I8"/>
      <c r="J8"/>
      <c r="K8"/>
    </row>
    <row r="13" spans="1:13" x14ac:dyDescent="0.25">
      <c r="I13" s="45"/>
    </row>
  </sheetData>
  <mergeCells count="4">
    <mergeCell ref="A1:K1"/>
    <mergeCell ref="A5:K5"/>
    <mergeCell ref="A6:K6"/>
    <mergeCell ref="A7:K7"/>
  </mergeCells>
  <pageMargins left="0.7" right="0.7" top="0.75" bottom="0.75" header="0.3" footer="0.3"/>
  <pageSetup paperSize="9" orientation="landscape" verticalDpi="59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"/>
    </sheetView>
  </sheetViews>
  <sheetFormatPr defaultRowHeight="15" x14ac:dyDescent="0.25"/>
  <cols>
    <col min="1" max="1" width="23.7109375" customWidth="1"/>
    <col min="2" max="2" width="11.28515625" style="424" customWidth="1"/>
    <col min="3" max="3" width="8.7109375" style="424" customWidth="1"/>
    <col min="4" max="4" width="11.28515625" customWidth="1"/>
    <col min="5" max="10" width="8.7109375" customWidth="1"/>
  </cols>
  <sheetData>
    <row r="1" spans="1:10" s="17" customFormat="1" ht="21.95" customHeight="1" x14ac:dyDescent="0.25">
      <c r="A1" s="597" t="s">
        <v>411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s="8" customFormat="1" ht="18" customHeight="1" x14ac:dyDescent="0.25">
      <c r="A2" s="579" t="s">
        <v>153</v>
      </c>
      <c r="B2" s="557"/>
      <c r="C2" s="557"/>
      <c r="D2" s="557"/>
      <c r="E2" s="557"/>
      <c r="F2" s="557" t="s">
        <v>152</v>
      </c>
      <c r="G2" s="557"/>
      <c r="H2" s="557"/>
      <c r="I2" s="557"/>
      <c r="J2" s="557"/>
    </row>
    <row r="3" spans="1:10" s="8" customFormat="1" ht="18" customHeight="1" x14ac:dyDescent="0.25">
      <c r="A3" s="623"/>
      <c r="B3" s="558" t="s">
        <v>404</v>
      </c>
      <c r="C3" s="558"/>
      <c r="D3" s="558" t="s">
        <v>405</v>
      </c>
      <c r="E3" s="558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</row>
    <row r="4" spans="1:10" s="8" customFormat="1" ht="18" customHeight="1" x14ac:dyDescent="0.25">
      <c r="A4" s="580"/>
      <c r="B4" s="419" t="s">
        <v>171</v>
      </c>
      <c r="C4" s="419" t="s">
        <v>172</v>
      </c>
      <c r="D4" s="419" t="s">
        <v>171</v>
      </c>
      <c r="E4" s="419" t="s">
        <v>172</v>
      </c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</row>
    <row r="5" spans="1:10" s="8" customFormat="1" ht="18" customHeight="1" x14ac:dyDescent="0.25">
      <c r="A5" s="116" t="s">
        <v>0</v>
      </c>
      <c r="B5" s="235">
        <v>575</v>
      </c>
      <c r="C5" s="241">
        <v>30.864197530864196</v>
      </c>
      <c r="D5" s="235">
        <v>606</v>
      </c>
      <c r="E5" s="241">
        <v>31.285493030459474</v>
      </c>
      <c r="F5" s="241">
        <v>98.967297762478481</v>
      </c>
      <c r="G5" s="241">
        <v>89.285714285714292</v>
      </c>
      <c r="H5" s="241">
        <v>90.044576523031211</v>
      </c>
      <c r="I5" s="241">
        <v>89.285714285714292</v>
      </c>
      <c r="J5" s="242">
        <v>90.044576523031211</v>
      </c>
    </row>
    <row r="6" spans="1:10" s="8" customFormat="1" ht="18" customHeight="1" x14ac:dyDescent="0.25">
      <c r="A6" s="96" t="s">
        <v>1</v>
      </c>
      <c r="B6" s="236">
        <v>252</v>
      </c>
      <c r="C6" s="243">
        <v>13.526570048309178</v>
      </c>
      <c r="D6" s="236">
        <v>258</v>
      </c>
      <c r="E6" s="243">
        <v>13.319566339700568</v>
      </c>
      <c r="F6" s="243">
        <v>98.4375</v>
      </c>
      <c r="G6" s="243">
        <v>95.817490494296578</v>
      </c>
      <c r="H6" s="243">
        <v>95.20295202952029</v>
      </c>
      <c r="I6" s="243">
        <v>95.817490494296578</v>
      </c>
      <c r="J6" s="251">
        <v>95.20295202952029</v>
      </c>
    </row>
    <row r="7" spans="1:10" s="8" customFormat="1" ht="18" customHeight="1" x14ac:dyDescent="0.25">
      <c r="A7" s="132" t="s">
        <v>27</v>
      </c>
      <c r="B7" s="235">
        <v>1036</v>
      </c>
      <c r="C7" s="241">
        <v>55.609232420826622</v>
      </c>
      <c r="D7" s="235">
        <v>1073</v>
      </c>
      <c r="E7" s="241">
        <v>55.394940629839958</v>
      </c>
      <c r="F7" s="241">
        <v>99.424184261036473</v>
      </c>
      <c r="G7" s="241">
        <v>92.831541218637994</v>
      </c>
      <c r="H7" s="241">
        <v>93.793706293706293</v>
      </c>
      <c r="I7" s="241">
        <v>92.831541218637994</v>
      </c>
      <c r="J7" s="242">
        <v>93.793706293706293</v>
      </c>
    </row>
    <row r="8" spans="1:10" s="2" customFormat="1" ht="18" customHeight="1" x14ac:dyDescent="0.25">
      <c r="A8" s="133" t="s">
        <v>154</v>
      </c>
      <c r="B8" s="205">
        <v>1863</v>
      </c>
      <c r="C8" s="252">
        <v>100</v>
      </c>
      <c r="D8" s="205">
        <v>1937</v>
      </c>
      <c r="E8" s="252">
        <v>100</v>
      </c>
      <c r="F8" s="252">
        <v>99.148483235763706</v>
      </c>
      <c r="G8" s="252">
        <v>92.090954028670296</v>
      </c>
      <c r="H8" s="252">
        <v>92.768199233716473</v>
      </c>
      <c r="I8" s="252">
        <v>92.090954028670296</v>
      </c>
      <c r="J8" s="252">
        <v>92.768199233716473</v>
      </c>
    </row>
    <row r="9" spans="1:10" s="8" customFormat="1" ht="18" customHeight="1" x14ac:dyDescent="0.25">
      <c r="A9" s="132" t="s">
        <v>139</v>
      </c>
      <c r="B9" s="235">
        <v>315</v>
      </c>
      <c r="C9" s="241"/>
      <c r="D9" s="235">
        <v>328</v>
      </c>
      <c r="E9" s="241"/>
      <c r="F9" s="241">
        <v>98.130841121495322</v>
      </c>
      <c r="G9" s="241">
        <v>92.920353982300881</v>
      </c>
      <c r="H9" s="241">
        <v>95.626822157434404</v>
      </c>
      <c r="I9" s="241">
        <v>92.920353982300881</v>
      </c>
      <c r="J9" s="242">
        <v>95.626822157434404</v>
      </c>
    </row>
    <row r="10" spans="1:10" s="8" customFormat="1" ht="32.1" customHeight="1" x14ac:dyDescent="0.25">
      <c r="A10" s="420" t="s">
        <v>192</v>
      </c>
      <c r="B10" s="426" t="s">
        <v>164</v>
      </c>
      <c r="C10" s="82"/>
      <c r="D10" s="426" t="s">
        <v>164</v>
      </c>
      <c r="E10" s="82"/>
      <c r="F10" s="54"/>
      <c r="G10" s="54"/>
      <c r="H10" s="54"/>
      <c r="I10" s="54"/>
      <c r="J10" s="54"/>
    </row>
    <row r="11" spans="1:10" s="8" customFormat="1" ht="18" customHeight="1" x14ac:dyDescent="0.25">
      <c r="A11" s="132" t="s">
        <v>24</v>
      </c>
      <c r="B11" s="422">
        <v>1156.23</v>
      </c>
      <c r="C11" s="247"/>
      <c r="D11" s="422">
        <v>1144.2</v>
      </c>
      <c r="E11" s="247"/>
      <c r="F11" s="241">
        <v>101.494017784254</v>
      </c>
      <c r="G11" s="241">
        <v>103.37881334716211</v>
      </c>
      <c r="H11" s="241">
        <v>102.51494001594796</v>
      </c>
      <c r="I11" s="241">
        <v>103.37881334716211</v>
      </c>
      <c r="J11" s="242">
        <v>102.51494001594796</v>
      </c>
    </row>
    <row r="12" spans="1:10" s="8" customFormat="1" ht="18" customHeight="1" x14ac:dyDescent="0.25">
      <c r="A12" s="96" t="s">
        <v>25</v>
      </c>
      <c r="B12" s="423">
        <v>991.43</v>
      </c>
      <c r="C12" s="248"/>
      <c r="D12" s="423">
        <v>979.6</v>
      </c>
      <c r="E12" s="248"/>
      <c r="F12" s="243">
        <v>101.20763576970192</v>
      </c>
      <c r="G12" s="243">
        <v>104.05764245305792</v>
      </c>
      <c r="H12" s="243">
        <v>103.06479952023736</v>
      </c>
      <c r="I12" s="243">
        <v>104.05764245305792</v>
      </c>
      <c r="J12" s="244">
        <v>103.06479952023736</v>
      </c>
    </row>
    <row r="13" spans="1:10" s="8" customFormat="1" ht="18" customHeight="1" x14ac:dyDescent="0.25">
      <c r="A13" s="132" t="s">
        <v>26</v>
      </c>
      <c r="B13" s="422">
        <v>862.95</v>
      </c>
      <c r="C13" s="247"/>
      <c r="D13" s="422">
        <v>850.61</v>
      </c>
      <c r="E13" s="247"/>
      <c r="F13" s="241">
        <v>101.44356801109714</v>
      </c>
      <c r="G13" s="241">
        <v>104.67612809315867</v>
      </c>
      <c r="H13" s="241">
        <v>103.49186650606515</v>
      </c>
      <c r="I13" s="241">
        <v>104.67612809315867</v>
      </c>
      <c r="J13" s="242">
        <v>103.49186650606515</v>
      </c>
    </row>
    <row r="14" spans="1:10" s="8" customFormat="1" ht="18" customHeight="1" x14ac:dyDescent="0.25">
      <c r="A14" s="98" t="s">
        <v>139</v>
      </c>
      <c r="B14" s="423">
        <v>94.74</v>
      </c>
      <c r="C14" s="248"/>
      <c r="D14" s="423">
        <v>93.46</v>
      </c>
      <c r="E14" s="248"/>
      <c r="F14" s="243">
        <v>101.48901981788967</v>
      </c>
      <c r="G14" s="243">
        <v>104.29326287978864</v>
      </c>
      <c r="H14" s="243">
        <v>103.30496297115066</v>
      </c>
      <c r="I14" s="243">
        <v>104.29326287978864</v>
      </c>
      <c r="J14" s="244">
        <v>103.30496297115066</v>
      </c>
    </row>
    <row r="17" spans="1:10" s="10" customFormat="1" ht="14.1" customHeight="1" x14ac:dyDescent="0.2">
      <c r="A17" s="562" t="s">
        <v>93</v>
      </c>
      <c r="B17" s="562"/>
      <c r="C17" s="562"/>
      <c r="D17" s="562"/>
      <c r="E17" s="562"/>
      <c r="F17" s="562"/>
      <c r="G17" s="562"/>
      <c r="H17" s="562"/>
      <c r="I17" s="562"/>
      <c r="J17" s="562"/>
    </row>
    <row r="18" spans="1:10" s="10" customFormat="1" ht="14.1" customHeight="1" x14ac:dyDescent="0.2">
      <c r="A18" s="562" t="s">
        <v>94</v>
      </c>
      <c r="B18" s="562"/>
      <c r="C18" s="562"/>
      <c r="D18" s="562"/>
      <c r="E18" s="562"/>
      <c r="F18" s="562"/>
      <c r="G18" s="562"/>
      <c r="H18" s="562"/>
      <c r="I18" s="562"/>
      <c r="J18" s="562"/>
    </row>
  </sheetData>
  <mergeCells count="8">
    <mergeCell ref="A17:J17"/>
    <mergeCell ref="A18:J18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orientation="landscape" verticalDpi="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J1"/>
    </sheetView>
  </sheetViews>
  <sheetFormatPr defaultRowHeight="15" x14ac:dyDescent="0.25"/>
  <cols>
    <col min="1" max="1" width="25.7109375" customWidth="1"/>
    <col min="2" max="2" width="10.85546875" style="424" customWidth="1"/>
    <col min="3" max="3" width="5.7109375" style="424" customWidth="1"/>
    <col min="4" max="4" width="10.140625" style="424" customWidth="1"/>
    <col min="5" max="5" width="5.7109375" customWidth="1"/>
    <col min="6" max="10" width="8.7109375" customWidth="1"/>
  </cols>
  <sheetData>
    <row r="1" spans="1:11" s="17" customFormat="1" ht="21.95" customHeight="1" x14ac:dyDescent="0.25">
      <c r="A1" s="608" t="s">
        <v>410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1" s="8" customFormat="1" ht="18" customHeight="1" x14ac:dyDescent="0.25">
      <c r="A2" s="623"/>
      <c r="B2" s="580"/>
      <c r="C2" s="580"/>
      <c r="D2" s="580"/>
      <c r="E2" s="580"/>
      <c r="F2" s="580" t="s">
        <v>152</v>
      </c>
      <c r="G2" s="580"/>
      <c r="H2" s="580"/>
      <c r="I2" s="580"/>
      <c r="J2" s="580"/>
    </row>
    <row r="3" spans="1:11" s="8" customFormat="1" ht="18" customHeight="1" x14ac:dyDescent="0.25">
      <c r="A3" s="623"/>
      <c r="B3" s="558" t="s">
        <v>404</v>
      </c>
      <c r="C3" s="558"/>
      <c r="D3" s="558" t="s">
        <v>405</v>
      </c>
      <c r="E3" s="558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</row>
    <row r="4" spans="1:11" s="8" customFormat="1" ht="18" customHeight="1" x14ac:dyDescent="0.25">
      <c r="A4" s="623"/>
      <c r="B4" s="598" t="s">
        <v>171</v>
      </c>
      <c r="C4" s="600"/>
      <c r="D4" s="598" t="s">
        <v>171</v>
      </c>
      <c r="E4" s="600"/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</row>
    <row r="5" spans="1:11" s="2" customFormat="1" ht="18" customHeight="1" x14ac:dyDescent="0.25">
      <c r="A5" s="74" t="s">
        <v>194</v>
      </c>
      <c r="B5" s="683">
        <v>83</v>
      </c>
      <c r="C5" s="684"/>
      <c r="D5" s="685">
        <v>102</v>
      </c>
      <c r="E5" s="684"/>
      <c r="F5" s="147">
        <v>98.80952380952381</v>
      </c>
      <c r="G5" s="147">
        <v>64.341085271317823</v>
      </c>
      <c r="H5" s="147">
        <v>67.10526315789474</v>
      </c>
      <c r="I5" s="147">
        <v>64.341085271317823</v>
      </c>
      <c r="J5" s="138">
        <v>67.10526315789474</v>
      </c>
    </row>
    <row r="6" spans="1:11" s="8" customFormat="1" ht="32.1" customHeight="1" x14ac:dyDescent="0.25">
      <c r="A6" s="425" t="s">
        <v>193</v>
      </c>
      <c r="B6" s="637" t="s">
        <v>163</v>
      </c>
      <c r="C6" s="622"/>
      <c r="D6" s="637" t="s">
        <v>163</v>
      </c>
      <c r="E6" s="622"/>
      <c r="F6" s="73"/>
      <c r="G6" s="73"/>
      <c r="H6" s="73"/>
      <c r="I6" s="73"/>
      <c r="J6" s="73"/>
    </row>
    <row r="7" spans="1:11" s="2" customFormat="1" ht="18" customHeight="1" x14ac:dyDescent="0.25">
      <c r="A7" s="72" t="s">
        <v>194</v>
      </c>
      <c r="B7" s="686">
        <v>327.56878048780493</v>
      </c>
      <c r="C7" s="687"/>
      <c r="D7" s="688">
        <v>312.54546187314384</v>
      </c>
      <c r="E7" s="687"/>
      <c r="F7" s="157">
        <v>101.75970469584347</v>
      </c>
      <c r="G7" s="157">
        <v>111.46924027146076</v>
      </c>
      <c r="H7" s="157">
        <v>107.70889434803142</v>
      </c>
      <c r="I7" s="157">
        <v>111.46924027146076</v>
      </c>
      <c r="J7" s="142">
        <v>107.70889434803142</v>
      </c>
    </row>
    <row r="8" spans="1:11" x14ac:dyDescent="0.25">
      <c r="A8" s="1"/>
      <c r="B8" s="177"/>
      <c r="C8" s="177"/>
      <c r="D8" s="177"/>
      <c r="E8" s="1"/>
      <c r="F8" s="1"/>
      <c r="G8" s="1"/>
      <c r="H8" s="1"/>
      <c r="I8" s="1"/>
      <c r="J8" s="1"/>
      <c r="K8" s="1"/>
    </row>
    <row r="10" spans="1:11" s="10" customFormat="1" ht="14.1" customHeight="1" x14ac:dyDescent="0.2">
      <c r="A10" s="562" t="s">
        <v>93</v>
      </c>
      <c r="B10" s="562"/>
      <c r="C10" s="562"/>
      <c r="D10" s="562"/>
      <c r="E10" s="562"/>
      <c r="F10" s="562"/>
      <c r="G10" s="562"/>
      <c r="H10" s="562"/>
      <c r="I10" s="562"/>
      <c r="J10" s="562"/>
    </row>
    <row r="11" spans="1:11" s="10" customFormat="1" ht="14.1" customHeight="1" x14ac:dyDescent="0.2">
      <c r="A11" s="562" t="s">
        <v>94</v>
      </c>
      <c r="B11" s="562"/>
      <c r="C11" s="562"/>
      <c r="D11" s="562"/>
      <c r="E11" s="562"/>
      <c r="F11" s="562"/>
      <c r="G11" s="562"/>
      <c r="H11" s="562"/>
      <c r="I11" s="562"/>
      <c r="J11" s="562"/>
    </row>
  </sheetData>
  <mergeCells count="16">
    <mergeCell ref="B5:C5"/>
    <mergeCell ref="D5:E5"/>
    <mergeCell ref="A10:J10"/>
    <mergeCell ref="A11:J11"/>
    <mergeCell ref="B6:C6"/>
    <mergeCell ref="B7:C7"/>
    <mergeCell ref="D6:E6"/>
    <mergeCell ref="D7:E7"/>
    <mergeCell ref="B4:C4"/>
    <mergeCell ref="D4:E4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J1"/>
    </sheetView>
  </sheetViews>
  <sheetFormatPr defaultRowHeight="15" x14ac:dyDescent="0.25"/>
  <cols>
    <col min="1" max="1" width="24.85546875" customWidth="1"/>
    <col min="2" max="2" width="10.7109375" style="424" customWidth="1"/>
    <col min="3" max="3" width="8.7109375" style="424" customWidth="1"/>
    <col min="4" max="4" width="10.7109375" customWidth="1"/>
    <col min="5" max="10" width="8.7109375" customWidth="1"/>
  </cols>
  <sheetData>
    <row r="1" spans="1:11" s="17" customFormat="1" ht="21.95" customHeight="1" x14ac:dyDescent="0.25">
      <c r="A1" s="608" t="s">
        <v>409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1" ht="18" customHeight="1" x14ac:dyDescent="0.25">
      <c r="A2" s="579" t="s">
        <v>153</v>
      </c>
      <c r="B2" s="557"/>
      <c r="C2" s="557"/>
      <c r="D2" s="557"/>
      <c r="E2" s="557"/>
      <c r="F2" s="557" t="s">
        <v>152</v>
      </c>
      <c r="G2" s="557"/>
      <c r="H2" s="557"/>
      <c r="I2" s="557"/>
      <c r="J2" s="557"/>
    </row>
    <row r="3" spans="1:11" ht="18" customHeight="1" x14ac:dyDescent="0.25">
      <c r="A3" s="623"/>
      <c r="B3" s="558" t="s">
        <v>404</v>
      </c>
      <c r="C3" s="558"/>
      <c r="D3" s="558" t="s">
        <v>405</v>
      </c>
      <c r="E3" s="558"/>
      <c r="F3" s="57" t="s">
        <v>406</v>
      </c>
      <c r="G3" s="57" t="s">
        <v>406</v>
      </c>
      <c r="H3" s="57" t="s">
        <v>407</v>
      </c>
      <c r="I3" s="57" t="s">
        <v>406</v>
      </c>
      <c r="J3" s="57" t="s">
        <v>407</v>
      </c>
    </row>
    <row r="4" spans="1:11" ht="18" customHeight="1" x14ac:dyDescent="0.25">
      <c r="A4" s="580"/>
      <c r="B4" s="419" t="s">
        <v>171</v>
      </c>
      <c r="C4" s="419" t="s">
        <v>172</v>
      </c>
      <c r="D4" s="419" t="s">
        <v>171</v>
      </c>
      <c r="E4" s="419" t="s">
        <v>172</v>
      </c>
      <c r="F4" s="58" t="s">
        <v>396</v>
      </c>
      <c r="G4" s="58" t="s">
        <v>339</v>
      </c>
      <c r="H4" s="58" t="s">
        <v>340</v>
      </c>
      <c r="I4" s="58" t="s">
        <v>339</v>
      </c>
      <c r="J4" s="58" t="s">
        <v>340</v>
      </c>
    </row>
    <row r="5" spans="1:11" s="8" customFormat="1" ht="18" customHeight="1" x14ac:dyDescent="0.25">
      <c r="A5" s="116" t="s">
        <v>0</v>
      </c>
      <c r="B5" s="235">
        <v>354</v>
      </c>
      <c r="C5" s="241">
        <v>51.082251082251084</v>
      </c>
      <c r="D5" s="235">
        <v>372</v>
      </c>
      <c r="E5" s="241">
        <v>51.169188445667125</v>
      </c>
      <c r="F5" s="241">
        <v>98.882681564245814</v>
      </c>
      <c r="G5" s="241">
        <v>90.537084398976987</v>
      </c>
      <c r="H5" s="241">
        <v>91.17647058823529</v>
      </c>
      <c r="I5" s="241">
        <v>90.537084398976987</v>
      </c>
      <c r="J5" s="242">
        <v>91.17647058823529</v>
      </c>
    </row>
    <row r="6" spans="1:11" s="8" customFormat="1" ht="18" customHeight="1" x14ac:dyDescent="0.25">
      <c r="A6" s="96" t="s">
        <v>1</v>
      </c>
      <c r="B6" s="236">
        <v>169</v>
      </c>
      <c r="C6" s="243">
        <v>24.386724386724385</v>
      </c>
      <c r="D6" s="236">
        <v>174</v>
      </c>
      <c r="E6" s="243">
        <v>23.933975240715267</v>
      </c>
      <c r="F6" s="243">
        <v>98.830409356725141</v>
      </c>
      <c r="G6" s="243">
        <v>92.857142857142861</v>
      </c>
      <c r="H6" s="243">
        <v>92.553191489361708</v>
      </c>
      <c r="I6" s="243">
        <v>92.857142857142861</v>
      </c>
      <c r="J6" s="244">
        <v>92.553191489361708</v>
      </c>
    </row>
    <row r="7" spans="1:11" s="8" customFormat="1" ht="18" customHeight="1" x14ac:dyDescent="0.25">
      <c r="A7" s="116" t="s">
        <v>27</v>
      </c>
      <c r="B7" s="235">
        <v>170</v>
      </c>
      <c r="C7" s="241">
        <v>24.531024531024531</v>
      </c>
      <c r="D7" s="235">
        <v>181</v>
      </c>
      <c r="E7" s="241">
        <v>24.896836313617605</v>
      </c>
      <c r="F7" s="241">
        <v>100</v>
      </c>
      <c r="G7" s="241">
        <v>89.473684210526315</v>
      </c>
      <c r="H7" s="241">
        <v>91.414141414141412</v>
      </c>
      <c r="I7" s="241">
        <v>89.473684210526315</v>
      </c>
      <c r="J7" s="242">
        <v>91.414141414141412</v>
      </c>
    </row>
    <row r="8" spans="1:11" s="2" customFormat="1" ht="18" customHeight="1" x14ac:dyDescent="0.25">
      <c r="A8" s="99" t="s">
        <v>194</v>
      </c>
      <c r="B8" s="245">
        <v>693</v>
      </c>
      <c r="C8" s="246">
        <v>100</v>
      </c>
      <c r="D8" s="245">
        <v>727</v>
      </c>
      <c r="E8" s="246">
        <v>100</v>
      </c>
      <c r="F8" s="246">
        <v>99.141630901287556</v>
      </c>
      <c r="G8" s="246">
        <v>90.825688073394502</v>
      </c>
      <c r="H8" s="246">
        <v>91.561712846347604</v>
      </c>
      <c r="I8" s="246">
        <v>90.825688073394502</v>
      </c>
      <c r="J8" s="246">
        <v>91.561712846347604</v>
      </c>
      <c r="K8" s="76"/>
    </row>
    <row r="9" spans="1:11" s="8" customFormat="1" ht="32.1" customHeight="1" x14ac:dyDescent="0.25">
      <c r="A9" s="425" t="s">
        <v>195</v>
      </c>
      <c r="B9" s="421" t="s">
        <v>164</v>
      </c>
      <c r="C9" s="81"/>
      <c r="D9" s="421" t="s">
        <v>164</v>
      </c>
      <c r="E9" s="81"/>
      <c r="F9" s="75"/>
      <c r="G9" s="75"/>
      <c r="H9" s="75"/>
      <c r="I9" s="75"/>
      <c r="J9" s="75"/>
    </row>
    <row r="10" spans="1:11" s="8" customFormat="1" ht="18" customHeight="1" x14ac:dyDescent="0.25">
      <c r="A10" s="132" t="s">
        <v>0</v>
      </c>
      <c r="B10" s="422">
        <v>242.37</v>
      </c>
      <c r="C10" s="247"/>
      <c r="D10" s="422">
        <v>246.83</v>
      </c>
      <c r="E10" s="247"/>
      <c r="F10" s="241">
        <v>97.446928272756509</v>
      </c>
      <c r="G10" s="241">
        <v>100.0908527772042</v>
      </c>
      <c r="H10" s="241">
        <v>96.655832713317935</v>
      </c>
      <c r="I10" s="241">
        <v>100.0908527772042</v>
      </c>
      <c r="J10" s="242">
        <v>96.655832713317935</v>
      </c>
    </row>
    <row r="11" spans="1:11" s="8" customFormat="1" ht="18" customHeight="1" x14ac:dyDescent="0.25">
      <c r="A11" s="96" t="s">
        <v>1</v>
      </c>
      <c r="B11" s="423">
        <v>163.79</v>
      </c>
      <c r="C11" s="248"/>
      <c r="D11" s="423">
        <v>169.81</v>
      </c>
      <c r="E11" s="248"/>
      <c r="F11" s="243">
        <v>94.099735723313799</v>
      </c>
      <c r="G11" s="243">
        <v>98.443322514725324</v>
      </c>
      <c r="H11" s="243">
        <v>101.81066011151748</v>
      </c>
      <c r="I11" s="243">
        <v>98.443322514725324</v>
      </c>
      <c r="J11" s="244">
        <v>101.81066011151748</v>
      </c>
    </row>
    <row r="12" spans="1:11" s="8" customFormat="1" ht="18" customHeight="1" x14ac:dyDescent="0.25">
      <c r="A12" s="134" t="s">
        <v>27</v>
      </c>
      <c r="B12" s="249">
        <v>174.39</v>
      </c>
      <c r="C12" s="250"/>
      <c r="D12" s="249">
        <v>174.96</v>
      </c>
      <c r="E12" s="250"/>
      <c r="F12" s="239">
        <v>97.59905977165883</v>
      </c>
      <c r="G12" s="239">
        <v>102.8364193890789</v>
      </c>
      <c r="H12" s="239">
        <v>104.18006430868168</v>
      </c>
      <c r="I12" s="239">
        <v>102.8364193890789</v>
      </c>
      <c r="J12" s="240">
        <v>104.18006430868168</v>
      </c>
    </row>
    <row r="13" spans="1:11" x14ac:dyDescent="0.25">
      <c r="A13" s="1"/>
      <c r="B13" s="177"/>
      <c r="C13" s="177"/>
      <c r="D13" s="1"/>
      <c r="E13" s="1"/>
      <c r="F13" s="1"/>
      <c r="G13" s="1"/>
      <c r="H13" s="1"/>
      <c r="I13" s="1"/>
      <c r="J13" s="1"/>
    </row>
    <row r="15" spans="1:11" s="10" customFormat="1" ht="14.1" customHeight="1" x14ac:dyDescent="0.2">
      <c r="A15" s="562" t="s">
        <v>93</v>
      </c>
      <c r="B15" s="562"/>
      <c r="C15" s="562"/>
      <c r="D15" s="562"/>
      <c r="E15" s="562"/>
      <c r="F15" s="562"/>
      <c r="G15" s="562"/>
      <c r="H15" s="562"/>
      <c r="I15" s="562"/>
      <c r="J15" s="562"/>
    </row>
    <row r="16" spans="1:11" s="10" customFormat="1" ht="14.1" customHeight="1" x14ac:dyDescent="0.2">
      <c r="A16" s="562" t="s">
        <v>94</v>
      </c>
      <c r="B16" s="562"/>
      <c r="C16" s="562"/>
      <c r="D16" s="562"/>
      <c r="E16" s="562"/>
      <c r="F16" s="562"/>
      <c r="G16" s="562"/>
      <c r="H16" s="562"/>
      <c r="I16" s="562"/>
      <c r="J16" s="562"/>
    </row>
  </sheetData>
  <mergeCells count="8">
    <mergeCell ref="A15:J15"/>
    <mergeCell ref="A16:J16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sqref="A1:G1"/>
    </sheetView>
  </sheetViews>
  <sheetFormatPr defaultRowHeight="14.1" customHeight="1" x14ac:dyDescent="0.25"/>
  <cols>
    <col min="1" max="1" width="16.7109375" style="415" customWidth="1"/>
    <col min="2" max="7" width="14.7109375" customWidth="1"/>
  </cols>
  <sheetData>
    <row r="1" spans="1:11" ht="21.95" customHeight="1" x14ac:dyDescent="0.25">
      <c r="A1" s="641" t="s">
        <v>342</v>
      </c>
      <c r="B1" s="641"/>
      <c r="C1" s="689"/>
      <c r="D1" s="689"/>
      <c r="E1" s="689"/>
      <c r="F1" s="689"/>
      <c r="G1" s="689"/>
    </row>
    <row r="2" spans="1:11" ht="15.95" customHeight="1" x14ac:dyDescent="0.25">
      <c r="A2" s="690" t="s">
        <v>196</v>
      </c>
      <c r="B2" s="567" t="s">
        <v>197</v>
      </c>
      <c r="C2" s="654"/>
      <c r="D2" s="567" t="s">
        <v>229</v>
      </c>
      <c r="E2" s="654"/>
      <c r="F2" s="567" t="s">
        <v>198</v>
      </c>
      <c r="G2" s="654"/>
    </row>
    <row r="3" spans="1:11" ht="15.95" customHeight="1" x14ac:dyDescent="0.25">
      <c r="A3" s="691"/>
      <c r="B3" s="416" t="s">
        <v>171</v>
      </c>
      <c r="C3" s="416" t="s">
        <v>168</v>
      </c>
      <c r="D3" s="416" t="s">
        <v>171</v>
      </c>
      <c r="E3" s="416" t="s">
        <v>168</v>
      </c>
      <c r="F3" s="416" t="s">
        <v>171</v>
      </c>
      <c r="G3" s="416" t="s">
        <v>168</v>
      </c>
    </row>
    <row r="4" spans="1:11" ht="18" customHeight="1" x14ac:dyDescent="0.25">
      <c r="A4" s="434">
        <v>2010</v>
      </c>
      <c r="B4" s="233">
        <v>3394</v>
      </c>
      <c r="C4" s="417">
        <v>-4.3943661971830972</v>
      </c>
      <c r="D4" s="233">
        <v>1714</v>
      </c>
      <c r="E4" s="296">
        <v>-17.872544321993288</v>
      </c>
      <c r="F4" s="233">
        <v>1335</v>
      </c>
      <c r="G4" s="417">
        <v>-3.8184438040345725</v>
      </c>
    </row>
    <row r="5" spans="1:11" ht="18" customHeight="1" x14ac:dyDescent="0.25">
      <c r="A5" s="435">
        <v>2011</v>
      </c>
      <c r="B5" s="234">
        <v>3248</v>
      </c>
      <c r="C5" s="418">
        <v>-4.3017088980553897</v>
      </c>
      <c r="D5" s="234">
        <v>1350</v>
      </c>
      <c r="E5" s="293">
        <v>-21.236872812135353</v>
      </c>
      <c r="F5" s="234">
        <v>1404</v>
      </c>
      <c r="G5" s="418">
        <v>5.168539325842687</v>
      </c>
      <c r="H5" s="29"/>
      <c r="I5" s="29"/>
      <c r="J5" s="29"/>
    </row>
    <row r="6" spans="1:11" s="8" customFormat="1" ht="18" customHeight="1" x14ac:dyDescent="0.25">
      <c r="A6" s="434">
        <v>2012</v>
      </c>
      <c r="B6" s="233">
        <v>3082</v>
      </c>
      <c r="C6" s="417">
        <v>-5.1108374384236432</v>
      </c>
      <c r="D6" s="233">
        <v>1067</v>
      </c>
      <c r="E6" s="296">
        <v>-20.962962962962962</v>
      </c>
      <c r="F6" s="233">
        <v>1311</v>
      </c>
      <c r="G6" s="417">
        <v>-6.6239316239316253</v>
      </c>
      <c r="H6" s="29"/>
      <c r="I6" s="29"/>
      <c r="J6" s="29"/>
    </row>
    <row r="7" spans="1:11" ht="18" customHeight="1" x14ac:dyDescent="0.25">
      <c r="A7" s="435">
        <v>2013</v>
      </c>
      <c r="B7" s="234">
        <v>2911</v>
      </c>
      <c r="C7" s="418">
        <v>-5.5483452303698888</v>
      </c>
      <c r="D7" s="234">
        <v>821</v>
      </c>
      <c r="E7" s="293">
        <v>-23.055295220243679</v>
      </c>
      <c r="F7" s="234">
        <v>1224</v>
      </c>
      <c r="G7" s="418">
        <v>-6.636155606407323</v>
      </c>
      <c r="H7" s="29"/>
      <c r="I7" s="29"/>
      <c r="J7" s="29"/>
    </row>
    <row r="8" spans="1:11" ht="18" customHeight="1" x14ac:dyDescent="0.25">
      <c r="A8" s="434">
        <v>2014</v>
      </c>
      <c r="B8" s="233">
        <v>2750</v>
      </c>
      <c r="C8" s="417">
        <v>-5.5307454482995571</v>
      </c>
      <c r="D8" s="233">
        <v>620</v>
      </c>
      <c r="E8" s="296">
        <v>-24.48233861144945</v>
      </c>
      <c r="F8" s="233">
        <v>1112</v>
      </c>
      <c r="G8" s="417">
        <v>-9.1503267973856222</v>
      </c>
      <c r="H8" s="29"/>
      <c r="I8" s="29"/>
      <c r="J8" s="29"/>
    </row>
    <row r="9" spans="1:11" ht="18" customHeight="1" x14ac:dyDescent="0.25">
      <c r="A9" s="435">
        <v>2015</v>
      </c>
      <c r="B9" s="234">
        <v>2588</v>
      </c>
      <c r="C9" s="418">
        <v>-5.8909090909090907</v>
      </c>
      <c r="D9" s="234">
        <v>447</v>
      </c>
      <c r="E9" s="293">
        <v>-27.903225806451616</v>
      </c>
      <c r="F9" s="234">
        <v>1026</v>
      </c>
      <c r="G9" s="418">
        <v>-7.7338129496402841</v>
      </c>
      <c r="H9" s="29"/>
      <c r="I9" s="29"/>
      <c r="J9" s="29"/>
    </row>
    <row r="10" spans="1:11" ht="18" customHeight="1" x14ac:dyDescent="0.25">
      <c r="A10" s="434">
        <v>2016</v>
      </c>
      <c r="B10" s="233">
        <v>2422</v>
      </c>
      <c r="C10" s="417">
        <v>-6.4142194744976848</v>
      </c>
      <c r="D10" s="233">
        <v>317</v>
      </c>
      <c r="E10" s="296">
        <v>-29.082774049216997</v>
      </c>
      <c r="F10" s="233">
        <v>943</v>
      </c>
      <c r="G10" s="417">
        <v>-8.0896686159844027</v>
      </c>
      <c r="H10" s="29"/>
      <c r="I10" s="29"/>
      <c r="J10" s="29"/>
    </row>
    <row r="11" spans="1:11" ht="18" customHeight="1" x14ac:dyDescent="0.25">
      <c r="A11" s="435">
        <v>2017</v>
      </c>
      <c r="B11" s="234">
        <v>2253</v>
      </c>
      <c r="C11" s="418">
        <v>-6.97770437654831</v>
      </c>
      <c r="D11" s="234">
        <v>218</v>
      </c>
      <c r="E11" s="293">
        <v>-31.230283911671918</v>
      </c>
      <c r="F11" s="234">
        <v>865</v>
      </c>
      <c r="G11" s="418">
        <v>-8.2714740190880214</v>
      </c>
      <c r="H11" s="29"/>
      <c r="I11" s="29"/>
      <c r="J11" s="29"/>
    </row>
    <row r="12" spans="1:11" ht="18" customHeight="1" x14ac:dyDescent="0.25">
      <c r="A12" s="434">
        <v>2018</v>
      </c>
      <c r="B12" s="233">
        <v>2088</v>
      </c>
      <c r="C12" s="417">
        <v>-7.3235685752330193</v>
      </c>
      <c r="D12" s="233">
        <v>152</v>
      </c>
      <c r="E12" s="296">
        <v>-30.27522935779816</v>
      </c>
      <c r="F12" s="233">
        <v>794</v>
      </c>
      <c r="G12" s="417">
        <v>-8.208092485549134</v>
      </c>
      <c r="H12" s="29"/>
      <c r="I12" s="29"/>
      <c r="J12" s="29"/>
    </row>
    <row r="13" spans="1:11" ht="18" customHeight="1" x14ac:dyDescent="0.25">
      <c r="A13" s="435">
        <v>2019</v>
      </c>
      <c r="B13" s="234">
        <v>1937</v>
      </c>
      <c r="C13" s="418">
        <v>-7.2318007662835253</v>
      </c>
      <c r="D13" s="234">
        <v>102</v>
      </c>
      <c r="E13" s="293">
        <v>-32.894736842105267</v>
      </c>
      <c r="F13" s="234">
        <v>727</v>
      </c>
      <c r="G13" s="418">
        <v>-8.4382871536523911</v>
      </c>
      <c r="H13" s="29"/>
      <c r="I13" s="29"/>
      <c r="J13" s="29"/>
    </row>
    <row r="14" spans="1:11" ht="14.1" customHeight="1" x14ac:dyDescent="0.25">
      <c r="A14" s="77"/>
      <c r="B14" s="1"/>
      <c r="C14" s="1"/>
      <c r="D14" s="1"/>
      <c r="E14" s="1"/>
      <c r="F14" s="1"/>
      <c r="G14" s="1"/>
    </row>
    <row r="16" spans="1:11" s="10" customFormat="1" ht="14.1" customHeight="1" x14ac:dyDescent="0.2">
      <c r="A16" s="562" t="s">
        <v>93</v>
      </c>
      <c r="B16" s="562"/>
      <c r="C16" s="562"/>
      <c r="D16" s="562"/>
      <c r="E16" s="562"/>
      <c r="F16" s="562"/>
      <c r="G16" s="562"/>
      <c r="H16" s="31"/>
      <c r="I16" s="31"/>
      <c r="J16" s="31"/>
      <c r="K16" s="31"/>
    </row>
    <row r="17" spans="1:12" s="10" customFormat="1" ht="14.1" customHeight="1" x14ac:dyDescent="0.2">
      <c r="A17" s="562" t="s">
        <v>94</v>
      </c>
      <c r="B17" s="562"/>
      <c r="C17" s="562"/>
      <c r="D17" s="562"/>
      <c r="E17" s="562"/>
      <c r="F17" s="562"/>
      <c r="G17" s="562"/>
      <c r="H17" s="32"/>
      <c r="I17" s="32"/>
      <c r="J17" s="32"/>
      <c r="K17" s="32"/>
      <c r="L17" s="32"/>
    </row>
  </sheetData>
  <mergeCells count="7">
    <mergeCell ref="A1:G1"/>
    <mergeCell ref="A16:G16"/>
    <mergeCell ref="A17:G17"/>
    <mergeCell ref="B2:C2"/>
    <mergeCell ref="D2:E2"/>
    <mergeCell ref="F2:G2"/>
    <mergeCell ref="A2:A3"/>
  </mergeCells>
  <pageMargins left="0.7" right="0.7" top="0.75" bottom="0.75" header="0.3" footer="0.3"/>
  <pageSetup paperSize="9" orientation="landscape" verticalDpi="59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"/>
    </sheetView>
  </sheetViews>
  <sheetFormatPr defaultRowHeight="15" x14ac:dyDescent="0.25"/>
  <cols>
    <col min="1" max="1" width="15.7109375" style="35" customWidth="1"/>
    <col min="2" max="2" width="13.7109375" style="35" customWidth="1"/>
    <col min="3" max="3" width="13.7109375" style="14" customWidth="1"/>
    <col min="4" max="4" width="17.7109375" style="14" customWidth="1"/>
    <col min="5" max="5" width="25.7109375" style="14" customWidth="1"/>
    <col min="6" max="6" width="17.7109375" style="14" customWidth="1"/>
  </cols>
  <sheetData>
    <row r="1" spans="1:6" s="6" customFormat="1" ht="21.95" customHeight="1" x14ac:dyDescent="0.25">
      <c r="A1" s="641" t="s">
        <v>58</v>
      </c>
      <c r="B1" s="689"/>
      <c r="C1" s="689"/>
      <c r="D1" s="689"/>
      <c r="E1" s="689"/>
      <c r="F1" s="615"/>
    </row>
    <row r="2" spans="1:6" s="8" customFormat="1" ht="18" customHeight="1" x14ac:dyDescent="0.25">
      <c r="A2" s="579" t="s">
        <v>261</v>
      </c>
      <c r="B2" s="69" t="s">
        <v>199</v>
      </c>
      <c r="C2" s="567" t="s">
        <v>200</v>
      </c>
      <c r="D2" s="654"/>
      <c r="E2" s="567" t="s">
        <v>201</v>
      </c>
      <c r="F2" s="654"/>
    </row>
    <row r="3" spans="1:6" s="8" customFormat="1" ht="18" customHeight="1" x14ac:dyDescent="0.25">
      <c r="A3" s="580"/>
      <c r="B3" s="69" t="s">
        <v>171</v>
      </c>
      <c r="C3" s="69" t="s">
        <v>171</v>
      </c>
      <c r="D3" s="188" t="s">
        <v>168</v>
      </c>
      <c r="E3" s="69" t="s">
        <v>163</v>
      </c>
      <c r="F3" s="194" t="s">
        <v>168</v>
      </c>
    </row>
    <row r="4" spans="1:6" ht="18" customHeight="1" x14ac:dyDescent="0.25">
      <c r="A4" s="167">
        <v>2010</v>
      </c>
      <c r="B4" s="233">
        <v>26</v>
      </c>
      <c r="C4" s="233">
        <v>26</v>
      </c>
      <c r="D4" s="401">
        <v>-18.75</v>
      </c>
      <c r="E4" s="405">
        <v>358.31</v>
      </c>
      <c r="F4" s="403">
        <v>3.5697768528153659</v>
      </c>
    </row>
    <row r="5" spans="1:6" ht="18" customHeight="1" x14ac:dyDescent="0.25">
      <c r="A5" s="163">
        <v>2011</v>
      </c>
      <c r="B5" s="234">
        <v>20</v>
      </c>
      <c r="C5" s="234">
        <v>20</v>
      </c>
      <c r="D5" s="402">
        <v>-23.076923076923066</v>
      </c>
      <c r="E5" s="406">
        <v>373.22</v>
      </c>
      <c r="F5" s="404">
        <v>4.1612011944963854</v>
      </c>
    </row>
    <row r="6" spans="1:6" ht="18" customHeight="1" x14ac:dyDescent="0.25">
      <c r="A6" s="167">
        <v>2012</v>
      </c>
      <c r="B6" s="233">
        <v>17</v>
      </c>
      <c r="C6" s="233">
        <v>18</v>
      </c>
      <c r="D6" s="401">
        <v>-9.9999999999999982</v>
      </c>
      <c r="E6" s="405">
        <v>381.68</v>
      </c>
      <c r="F6" s="403">
        <v>2.2667595520068584</v>
      </c>
    </row>
    <row r="7" spans="1:6" ht="18" customHeight="1" x14ac:dyDescent="0.25">
      <c r="A7" s="163">
        <v>2013</v>
      </c>
      <c r="B7" s="234">
        <v>16</v>
      </c>
      <c r="C7" s="234">
        <v>16</v>
      </c>
      <c r="D7" s="402">
        <v>-11.111111111111116</v>
      </c>
      <c r="E7" s="406">
        <v>398.91</v>
      </c>
      <c r="F7" s="404">
        <v>4.5142527771955709</v>
      </c>
    </row>
    <row r="8" spans="1:6" ht="18" customHeight="1" x14ac:dyDescent="0.25">
      <c r="A8" s="167">
        <v>2014</v>
      </c>
      <c r="B8" s="233">
        <v>14</v>
      </c>
      <c r="C8" s="233">
        <v>14</v>
      </c>
      <c r="D8" s="401">
        <v>-12.5</v>
      </c>
      <c r="E8" s="405">
        <v>399.31</v>
      </c>
      <c r="F8" s="403">
        <v>0.10027324459149778</v>
      </c>
    </row>
    <row r="9" spans="1:6" ht="18" customHeight="1" x14ac:dyDescent="0.25">
      <c r="A9" s="163">
        <v>2015</v>
      </c>
      <c r="B9" s="234">
        <v>12</v>
      </c>
      <c r="C9" s="234">
        <v>12</v>
      </c>
      <c r="D9" s="402">
        <v>-14.28571428571429</v>
      </c>
      <c r="E9" s="406">
        <v>414.33</v>
      </c>
      <c r="F9" s="404">
        <v>3.7614885677794252</v>
      </c>
    </row>
    <row r="10" spans="1:6" ht="18" customHeight="1" x14ac:dyDescent="0.25">
      <c r="A10" s="167">
        <v>2016</v>
      </c>
      <c r="B10" s="233">
        <v>11</v>
      </c>
      <c r="C10" s="233">
        <v>11</v>
      </c>
      <c r="D10" s="401">
        <v>-8.3333333333333375</v>
      </c>
      <c r="E10" s="405">
        <v>423.56</v>
      </c>
      <c r="F10" s="403">
        <v>2.2276929017932545</v>
      </c>
    </row>
    <row r="11" spans="1:6" ht="18" customHeight="1" x14ac:dyDescent="0.25">
      <c r="A11" s="163">
        <v>2017</v>
      </c>
      <c r="B11" s="234">
        <v>9</v>
      </c>
      <c r="C11" s="234">
        <v>9</v>
      </c>
      <c r="D11" s="402">
        <v>-18.181818181818176</v>
      </c>
      <c r="E11" s="406">
        <v>413.02</v>
      </c>
      <c r="F11" s="404">
        <v>-2.4884313910662037</v>
      </c>
    </row>
    <row r="12" spans="1:6" ht="18" customHeight="1" x14ac:dyDescent="0.25">
      <c r="A12" s="167">
        <v>2018</v>
      </c>
      <c r="B12" s="233">
        <v>9</v>
      </c>
      <c r="C12" s="233">
        <v>9</v>
      </c>
      <c r="D12" s="401">
        <v>0</v>
      </c>
      <c r="E12" s="405">
        <v>421.45</v>
      </c>
      <c r="F12" s="403">
        <v>2.0410633867609329</v>
      </c>
    </row>
    <row r="13" spans="1:6" ht="18" customHeight="1" x14ac:dyDescent="0.25">
      <c r="A13" s="163">
        <v>2019</v>
      </c>
      <c r="B13" s="234">
        <v>7</v>
      </c>
      <c r="C13" s="234">
        <v>7</v>
      </c>
      <c r="D13" s="402">
        <v>-22.222222222222221</v>
      </c>
      <c r="E13" s="406">
        <v>447.87</v>
      </c>
      <c r="F13" s="404">
        <v>6.2688337881124712</v>
      </c>
    </row>
    <row r="14" spans="1:6" x14ac:dyDescent="0.25">
      <c r="A14" s="64"/>
      <c r="B14" s="64"/>
      <c r="C14" s="63"/>
      <c r="D14" s="63"/>
      <c r="E14" s="63"/>
      <c r="F14" s="63"/>
    </row>
    <row r="15" spans="1:6" x14ac:dyDescent="0.25">
      <c r="A15" s="177"/>
      <c r="B15" s="177"/>
      <c r="C15" s="63"/>
      <c r="D15" s="63"/>
      <c r="E15" s="63"/>
      <c r="F15" s="63"/>
    </row>
    <row r="16" spans="1:6" x14ac:dyDescent="0.25">
      <c r="A16" s="562" t="s">
        <v>93</v>
      </c>
      <c r="B16" s="562"/>
      <c r="C16" s="562"/>
      <c r="D16" s="562"/>
      <c r="E16" s="562"/>
      <c r="F16" s="562"/>
    </row>
    <row r="17" spans="1:6" x14ac:dyDescent="0.25">
      <c r="A17" s="562" t="s">
        <v>94</v>
      </c>
      <c r="B17" s="562"/>
      <c r="C17" s="562"/>
      <c r="D17" s="562"/>
      <c r="E17" s="562"/>
      <c r="F17" s="562"/>
    </row>
  </sheetData>
  <mergeCells count="6">
    <mergeCell ref="A17:F17"/>
    <mergeCell ref="E2:F2"/>
    <mergeCell ref="C2:D2"/>
    <mergeCell ref="A2:A3"/>
    <mergeCell ref="A1:F1"/>
    <mergeCell ref="A16:F16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Normal="100" workbookViewId="0">
      <selection sqref="A1:K1"/>
    </sheetView>
  </sheetViews>
  <sheetFormatPr defaultRowHeight="15" x14ac:dyDescent="0.25"/>
  <cols>
    <col min="1" max="1" width="4.28515625" style="5" customWidth="1"/>
    <col min="2" max="2" width="1.28515625" style="3" customWidth="1"/>
    <col min="3" max="3" width="27.28515625" customWidth="1"/>
    <col min="4" max="4" width="15.42578125" bestFit="1" customWidth="1"/>
    <col min="5" max="5" width="7.28515625" customWidth="1"/>
    <col min="6" max="6" width="15.140625" customWidth="1"/>
    <col min="7" max="7" width="7.28515625" customWidth="1"/>
    <col min="8" max="8" width="10.140625" customWidth="1"/>
    <col min="9" max="9" width="15.140625" customWidth="1"/>
    <col min="10" max="10" width="7.28515625" style="11" customWidth="1"/>
    <col min="11" max="11" width="9.7109375" customWidth="1"/>
  </cols>
  <sheetData>
    <row r="1" spans="1:13" s="12" customFormat="1" ht="54" customHeight="1" x14ac:dyDescent="0.25">
      <c r="A1" s="642" t="s">
        <v>408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</row>
    <row r="2" spans="1:13" s="8" customFormat="1" ht="15" customHeight="1" x14ac:dyDescent="0.25">
      <c r="A2" s="579" t="s">
        <v>202</v>
      </c>
      <c r="B2" s="577" t="s">
        <v>203</v>
      </c>
      <c r="C2" s="569"/>
      <c r="D2" s="577" t="s">
        <v>352</v>
      </c>
      <c r="E2" s="569"/>
      <c r="F2" s="577" t="s">
        <v>220</v>
      </c>
      <c r="G2" s="569"/>
      <c r="H2" s="579" t="s">
        <v>204</v>
      </c>
      <c r="I2" s="577" t="s">
        <v>220</v>
      </c>
      <c r="J2" s="569"/>
      <c r="K2" s="186" t="s">
        <v>231</v>
      </c>
    </row>
    <row r="3" spans="1:13" s="8" customFormat="1" ht="15" customHeight="1" x14ac:dyDescent="0.25">
      <c r="A3" s="623"/>
      <c r="B3" s="637"/>
      <c r="C3" s="622"/>
      <c r="D3" s="637"/>
      <c r="E3" s="622"/>
      <c r="F3" s="637" t="s">
        <v>431</v>
      </c>
      <c r="G3" s="622"/>
      <c r="H3" s="623"/>
      <c r="I3" s="637" t="s">
        <v>431</v>
      </c>
      <c r="J3" s="622"/>
      <c r="K3" s="187" t="s">
        <v>431</v>
      </c>
    </row>
    <row r="4" spans="1:13" s="8" customFormat="1" ht="15" customHeight="1" x14ac:dyDescent="0.25">
      <c r="A4" s="623"/>
      <c r="B4" s="637"/>
      <c r="C4" s="622"/>
      <c r="D4" s="578"/>
      <c r="E4" s="570"/>
      <c r="F4" s="578" t="s">
        <v>434</v>
      </c>
      <c r="G4" s="570"/>
      <c r="H4" s="580"/>
      <c r="I4" s="578">
        <v>2018</v>
      </c>
      <c r="J4" s="570"/>
      <c r="K4" s="193">
        <v>2019</v>
      </c>
    </row>
    <row r="5" spans="1:13" ht="14.1" customHeight="1" x14ac:dyDescent="0.25">
      <c r="A5" s="623"/>
      <c r="B5" s="637"/>
      <c r="C5" s="622"/>
      <c r="D5" s="579" t="s">
        <v>312</v>
      </c>
      <c r="E5" s="411" t="s">
        <v>313</v>
      </c>
      <c r="F5" s="579" t="s">
        <v>312</v>
      </c>
      <c r="G5" s="411" t="s">
        <v>313</v>
      </c>
      <c r="H5" s="579" t="s">
        <v>205</v>
      </c>
      <c r="I5" s="579" t="s">
        <v>312</v>
      </c>
      <c r="J5" s="411" t="s">
        <v>313</v>
      </c>
      <c r="K5" s="187" t="s">
        <v>431</v>
      </c>
    </row>
    <row r="6" spans="1:13" ht="14.1" customHeight="1" x14ac:dyDescent="0.25">
      <c r="A6" s="580"/>
      <c r="B6" s="578"/>
      <c r="C6" s="570"/>
      <c r="D6" s="580"/>
      <c r="E6" s="412" t="s">
        <v>205</v>
      </c>
      <c r="F6" s="580"/>
      <c r="G6" s="412" t="s">
        <v>205</v>
      </c>
      <c r="H6" s="580"/>
      <c r="I6" s="580"/>
      <c r="J6" s="412" t="s">
        <v>205</v>
      </c>
      <c r="K6" s="159">
        <v>2018</v>
      </c>
      <c r="M6" s="4"/>
    </row>
    <row r="7" spans="1:13" ht="15.95" customHeight="1" x14ac:dyDescent="0.25">
      <c r="A7" s="112">
        <v>1</v>
      </c>
      <c r="B7" s="567">
        <v>2</v>
      </c>
      <c r="C7" s="654"/>
      <c r="D7" s="78">
        <v>3</v>
      </c>
      <c r="E7" s="78">
        <v>4</v>
      </c>
      <c r="F7" s="78">
        <v>5</v>
      </c>
      <c r="G7" s="78">
        <v>6</v>
      </c>
      <c r="H7" s="78" t="s">
        <v>42</v>
      </c>
      <c r="I7" s="78">
        <v>8</v>
      </c>
      <c r="J7" s="78">
        <v>9</v>
      </c>
      <c r="K7" s="112" t="s">
        <v>43</v>
      </c>
      <c r="M7" s="4"/>
    </row>
    <row r="8" spans="1:13" ht="18" customHeight="1" x14ac:dyDescent="0.25">
      <c r="A8" s="115" t="s">
        <v>28</v>
      </c>
      <c r="B8" s="703" t="s">
        <v>45</v>
      </c>
      <c r="C8" s="704"/>
      <c r="D8" s="146">
        <v>4427832866.5711136</v>
      </c>
      <c r="E8" s="147">
        <v>80.183362005295024</v>
      </c>
      <c r="F8" s="146">
        <v>4465426547.3999996</v>
      </c>
      <c r="G8" s="147">
        <v>81.031855548634624</v>
      </c>
      <c r="H8" s="147">
        <v>100.84903116178363</v>
      </c>
      <c r="I8" s="136">
        <v>4165878995.5300007</v>
      </c>
      <c r="J8" s="209">
        <v>78.673111420021144</v>
      </c>
      <c r="K8" s="148">
        <v>107.19050054481693</v>
      </c>
    </row>
    <row r="9" spans="1:13" ht="18" customHeight="1" x14ac:dyDescent="0.25">
      <c r="A9" s="182" t="s">
        <v>29</v>
      </c>
      <c r="B9" s="705" t="s">
        <v>46</v>
      </c>
      <c r="C9" s="706"/>
      <c r="D9" s="152">
        <v>1066927840.7415011</v>
      </c>
      <c r="E9" s="153">
        <v>19.320932805206091</v>
      </c>
      <c r="F9" s="152">
        <v>1017287876.45</v>
      </c>
      <c r="G9" s="153">
        <v>18.460212788377458</v>
      </c>
      <c r="H9" s="153">
        <v>95.347392541842197</v>
      </c>
      <c r="I9" s="141">
        <v>1102036614.28</v>
      </c>
      <c r="J9" s="143">
        <v>20.812090182461692</v>
      </c>
      <c r="K9" s="154">
        <v>92.309807430003644</v>
      </c>
    </row>
    <row r="10" spans="1:13" ht="18" customHeight="1" x14ac:dyDescent="0.25">
      <c r="A10" s="169"/>
      <c r="B10" s="719" t="s">
        <v>206</v>
      </c>
      <c r="C10" s="720"/>
      <c r="D10" s="210">
        <v>969225275.60601723</v>
      </c>
      <c r="E10" s="211">
        <v>17.551642864691441</v>
      </c>
      <c r="F10" s="210">
        <v>918678088.26999998</v>
      </c>
      <c r="G10" s="211">
        <v>16.67079042823681</v>
      </c>
      <c r="H10" s="211">
        <v>94.784784445039151</v>
      </c>
      <c r="I10" s="212">
        <v>1006509106.8100001</v>
      </c>
      <c r="J10" s="213">
        <v>19.00804204593917</v>
      </c>
      <c r="K10" s="214">
        <v>91.273698574037837</v>
      </c>
    </row>
    <row r="11" spans="1:13" ht="24" customHeight="1" x14ac:dyDescent="0.25">
      <c r="A11" s="169"/>
      <c r="B11" s="173" t="s">
        <v>41</v>
      </c>
      <c r="C11" s="172" t="s">
        <v>223</v>
      </c>
      <c r="D11" s="210">
        <v>235000000</v>
      </c>
      <c r="E11" s="211">
        <v>4.2556010217784719</v>
      </c>
      <c r="F11" s="210">
        <v>246237829.56</v>
      </c>
      <c r="G11" s="211">
        <v>4.4683543719094336</v>
      </c>
      <c r="H11" s="211">
        <v>104.78205513191489</v>
      </c>
      <c r="I11" s="212">
        <v>167407159.59</v>
      </c>
      <c r="J11" s="213">
        <v>3.1615037626069435</v>
      </c>
      <c r="K11" s="214">
        <v>147.08918672478862</v>
      </c>
    </row>
    <row r="12" spans="1:13" ht="24" customHeight="1" x14ac:dyDescent="0.25">
      <c r="A12" s="169"/>
      <c r="B12" s="173" t="s">
        <v>41</v>
      </c>
      <c r="C12" s="174" t="s">
        <v>230</v>
      </c>
      <c r="D12" s="210">
        <v>734225275.60601723</v>
      </c>
      <c r="E12" s="211">
        <v>13.296041842912969</v>
      </c>
      <c r="F12" s="210">
        <v>672440258.71000004</v>
      </c>
      <c r="G12" s="211">
        <v>12.202436056327375</v>
      </c>
      <c r="H12" s="211">
        <v>91.585005454215548</v>
      </c>
      <c r="I12" s="212">
        <v>839101947.22000003</v>
      </c>
      <c r="J12" s="213">
        <v>15.846538283332228</v>
      </c>
      <c r="K12" s="214">
        <v>80.138088218939174</v>
      </c>
    </row>
    <row r="13" spans="1:13" ht="18" customHeight="1" x14ac:dyDescent="0.25">
      <c r="A13" s="170"/>
      <c r="B13" s="176" t="s">
        <v>41</v>
      </c>
      <c r="C13" s="175" t="s">
        <v>222</v>
      </c>
      <c r="D13" s="215">
        <v>50000000</v>
      </c>
      <c r="E13" s="216">
        <v>0.90544702591031323</v>
      </c>
      <c r="F13" s="215">
        <v>50000000</v>
      </c>
      <c r="G13" s="216">
        <v>0.90732491833076434</v>
      </c>
      <c r="H13" s="216">
        <v>100</v>
      </c>
      <c r="I13" s="217">
        <v>50000000</v>
      </c>
      <c r="J13" s="144">
        <v>0.94425584017727837</v>
      </c>
      <c r="K13" s="218">
        <v>100</v>
      </c>
    </row>
    <row r="14" spans="1:13" ht="18" customHeight="1" x14ac:dyDescent="0.25">
      <c r="A14" s="115" t="s">
        <v>30</v>
      </c>
      <c r="B14" s="717" t="s">
        <v>221</v>
      </c>
      <c r="C14" s="718"/>
      <c r="D14" s="146">
        <v>27373505.86581884</v>
      </c>
      <c r="E14" s="147">
        <v>0.49570518949888359</v>
      </c>
      <c r="F14" s="146">
        <v>27990615.75</v>
      </c>
      <c r="G14" s="147">
        <v>0.50793166298793113</v>
      </c>
      <c r="H14" s="147">
        <v>102.25440572795516</v>
      </c>
      <c r="I14" s="146">
        <v>27259476.489999998</v>
      </c>
      <c r="J14" s="219">
        <v>0.51479839751715428</v>
      </c>
      <c r="K14" s="148">
        <v>102.68214710678033</v>
      </c>
    </row>
    <row r="15" spans="1:13" s="2" customFormat="1" ht="18" customHeight="1" x14ac:dyDescent="0.25">
      <c r="A15" s="171" t="s">
        <v>31</v>
      </c>
      <c r="B15" s="701" t="s">
        <v>47</v>
      </c>
      <c r="C15" s="702"/>
      <c r="D15" s="222">
        <v>5522134213.1784334</v>
      </c>
      <c r="E15" s="223">
        <v>100.00000000000001</v>
      </c>
      <c r="F15" s="222">
        <v>5510705039.5999985</v>
      </c>
      <c r="G15" s="223">
        <v>100</v>
      </c>
      <c r="H15" s="223">
        <v>99.793029775495867</v>
      </c>
      <c r="I15" s="222">
        <v>5295175086.3000011</v>
      </c>
      <c r="J15" s="223">
        <v>100</v>
      </c>
      <c r="K15" s="223">
        <v>104.07030834273317</v>
      </c>
    </row>
    <row r="16" spans="1:13" ht="18" customHeight="1" x14ac:dyDescent="0.25">
      <c r="A16" s="515" t="s">
        <v>32</v>
      </c>
      <c r="B16" s="703" t="s">
        <v>48</v>
      </c>
      <c r="C16" s="704"/>
      <c r="D16" s="155">
        <v>4647959927.6175327</v>
      </c>
      <c r="E16" s="156">
        <v>84.169629860232192</v>
      </c>
      <c r="F16" s="155">
        <v>4641209290.6100006</v>
      </c>
      <c r="G16" s="156">
        <v>84.225182461820836</v>
      </c>
      <c r="H16" s="156">
        <v>99.854761290702598</v>
      </c>
      <c r="I16" s="155">
        <v>4471728381.9200001</v>
      </c>
      <c r="J16" s="220">
        <v>84.449112806289037</v>
      </c>
      <c r="K16" s="221">
        <v>103.79005373795158</v>
      </c>
    </row>
    <row r="17" spans="1:19" ht="24" customHeight="1" x14ac:dyDescent="0.25">
      <c r="A17" s="62" t="s">
        <v>33</v>
      </c>
      <c r="B17" s="694" t="s">
        <v>56</v>
      </c>
      <c r="C17" s="695"/>
      <c r="D17" s="149">
        <v>418239375.6244697</v>
      </c>
      <c r="E17" s="150">
        <v>7.5738719755552486</v>
      </c>
      <c r="F17" s="149">
        <v>413639722.89999998</v>
      </c>
      <c r="G17" s="150">
        <v>7.5064232085363658</v>
      </c>
      <c r="H17" s="150">
        <v>98.900234412983721</v>
      </c>
      <c r="I17" s="140">
        <v>398519614.19</v>
      </c>
      <c r="J17" s="139">
        <v>7.5260894624820667</v>
      </c>
      <c r="K17" s="151">
        <v>103.79406889187423</v>
      </c>
    </row>
    <row r="18" spans="1:19" ht="32.1" customHeight="1" x14ac:dyDescent="0.25">
      <c r="A18" s="115" t="s">
        <v>34</v>
      </c>
      <c r="B18" s="717" t="s">
        <v>123</v>
      </c>
      <c r="C18" s="721"/>
      <c r="D18" s="146">
        <v>259742253.90222546</v>
      </c>
      <c r="E18" s="147">
        <v>4.7036570259802293</v>
      </c>
      <c r="F18" s="146">
        <v>258341982.61000001</v>
      </c>
      <c r="G18" s="147">
        <v>4.6881963859931846</v>
      </c>
      <c r="H18" s="147">
        <v>99.460899691448518</v>
      </c>
      <c r="I18" s="146">
        <v>237999142.49000001</v>
      </c>
      <c r="J18" s="219">
        <v>4.4946416050673355</v>
      </c>
      <c r="K18" s="148">
        <v>108.54744261141812</v>
      </c>
    </row>
    <row r="19" spans="1:19" ht="32.1" customHeight="1" x14ac:dyDescent="0.25">
      <c r="A19" s="62" t="s">
        <v>35</v>
      </c>
      <c r="B19" s="694" t="s">
        <v>55</v>
      </c>
      <c r="C19" s="695"/>
      <c r="D19" s="149">
        <v>148486264.19833222</v>
      </c>
      <c r="E19" s="150">
        <v>2.6889289261382583</v>
      </c>
      <c r="F19" s="149">
        <v>153167504</v>
      </c>
      <c r="G19" s="150">
        <v>2.7795688933317062</v>
      </c>
      <c r="H19" s="150">
        <v>103.1526416446272</v>
      </c>
      <c r="I19" s="140">
        <v>147981669.51999998</v>
      </c>
      <c r="J19" s="139">
        <v>2.7946511136688792</v>
      </c>
      <c r="K19" s="151">
        <v>103.5043762493159</v>
      </c>
    </row>
    <row r="20" spans="1:19" ht="32.1" customHeight="1" x14ac:dyDescent="0.25">
      <c r="A20" s="115" t="s">
        <v>36</v>
      </c>
      <c r="B20" s="698" t="s">
        <v>124</v>
      </c>
      <c r="C20" s="699"/>
      <c r="D20" s="146">
        <v>680000</v>
      </c>
      <c r="E20" s="147">
        <v>1.231407955238026E-2</v>
      </c>
      <c r="F20" s="146">
        <v>736108.57000000007</v>
      </c>
      <c r="G20" s="147">
        <v>1.3358345796944532E-2</v>
      </c>
      <c r="H20" s="147">
        <v>108.25126029411764</v>
      </c>
      <c r="I20" s="146">
        <v>580033.97999999986</v>
      </c>
      <c r="J20" s="219">
        <v>1.0954009462325413E-2</v>
      </c>
      <c r="K20" s="148">
        <v>126.90783564093955</v>
      </c>
    </row>
    <row r="21" spans="1:19" ht="18" customHeight="1" x14ac:dyDescent="0.25">
      <c r="A21" s="62" t="s">
        <v>37</v>
      </c>
      <c r="B21" s="700" t="s">
        <v>125</v>
      </c>
      <c r="C21" s="695"/>
      <c r="D21" s="149">
        <v>1500000</v>
      </c>
      <c r="E21" s="150">
        <v>2.7163410777309396E-2</v>
      </c>
      <c r="F21" s="149">
        <v>913288.41</v>
      </c>
      <c r="G21" s="150">
        <v>1.6573672540073341E-2</v>
      </c>
      <c r="H21" s="150">
        <v>60.885894</v>
      </c>
      <c r="I21" s="140">
        <v>974164.47</v>
      </c>
      <c r="J21" s="139">
        <v>1.8397209801814064E-2</v>
      </c>
      <c r="K21" s="151">
        <v>93.750946387933865</v>
      </c>
    </row>
    <row r="22" spans="1:19" ht="18" customHeight="1" x14ac:dyDescent="0.25">
      <c r="A22" s="115" t="s">
        <v>38</v>
      </c>
      <c r="B22" s="715" t="s">
        <v>260</v>
      </c>
      <c r="C22" s="716"/>
      <c r="D22" s="146">
        <v>45518328.230000004</v>
      </c>
      <c r="E22" s="147">
        <v>0.82428869840525898</v>
      </c>
      <c r="F22" s="146">
        <v>42462854.379999995</v>
      </c>
      <c r="G22" s="147">
        <v>0.77058400818963524</v>
      </c>
      <c r="H22" s="147">
        <v>93.287376824208096</v>
      </c>
      <c r="I22" s="146">
        <v>37383892.350000001</v>
      </c>
      <c r="J22" s="219">
        <v>0.70599917360092368</v>
      </c>
      <c r="K22" s="148">
        <v>113.58596366169986</v>
      </c>
    </row>
    <row r="23" spans="1:19" ht="18" customHeight="1" x14ac:dyDescent="0.25">
      <c r="A23" s="62" t="s">
        <v>39</v>
      </c>
      <c r="B23" s="700" t="s">
        <v>49</v>
      </c>
      <c r="C23" s="695"/>
      <c r="D23" s="149">
        <v>8063.6058742599998</v>
      </c>
      <c r="E23" s="150">
        <v>1.4602335913923295E-4</v>
      </c>
      <c r="F23" s="149">
        <v>6228.15</v>
      </c>
      <c r="G23" s="150">
        <v>1.130237912801913E-4</v>
      </c>
      <c r="H23" s="150">
        <v>77.237777950941336</v>
      </c>
      <c r="I23" s="140">
        <v>8187.38</v>
      </c>
      <c r="J23" s="139">
        <v>1.5461962761501293E-4</v>
      </c>
      <c r="K23" s="151">
        <v>76.070122554467972</v>
      </c>
      <c r="Q23" s="507"/>
    </row>
    <row r="24" spans="1:19" ht="18" customHeight="1" x14ac:dyDescent="0.25">
      <c r="A24" s="171" t="s">
        <v>40</v>
      </c>
      <c r="B24" s="701" t="s">
        <v>258</v>
      </c>
      <c r="C24" s="702"/>
      <c r="D24" s="222">
        <v>5522134213.1784334</v>
      </c>
      <c r="E24" s="223">
        <v>100.00000000000001</v>
      </c>
      <c r="F24" s="222">
        <v>5510476979.6299992</v>
      </c>
      <c r="G24" s="223">
        <v>100</v>
      </c>
      <c r="H24" s="223">
        <v>99.788899851064556</v>
      </c>
      <c r="I24" s="222">
        <v>5295175086.3000002</v>
      </c>
      <c r="J24" s="223">
        <v>100</v>
      </c>
      <c r="K24" s="223">
        <v>104.06600140356153</v>
      </c>
    </row>
    <row r="25" spans="1:19" ht="30" customHeight="1" x14ac:dyDescent="0.25">
      <c r="A25" s="508" t="s">
        <v>259</v>
      </c>
      <c r="B25" s="696" t="s">
        <v>207</v>
      </c>
      <c r="C25" s="697"/>
      <c r="D25" s="514">
        <v>0</v>
      </c>
      <c r="E25" s="510"/>
      <c r="F25" s="511">
        <v>228059.96999931335</v>
      </c>
      <c r="G25" s="512"/>
      <c r="H25" s="512" t="s">
        <v>41</v>
      </c>
      <c r="I25" s="509">
        <v>0</v>
      </c>
      <c r="J25" s="512"/>
      <c r="K25" s="513" t="s">
        <v>41</v>
      </c>
    </row>
    <row r="26" spans="1:19" s="10" customFormat="1" ht="26.1" customHeight="1" x14ac:dyDescent="0.25">
      <c r="A26" s="712" t="s">
        <v>351</v>
      </c>
      <c r="B26" s="713"/>
      <c r="C26" s="713"/>
      <c r="D26" s="713"/>
      <c r="E26" s="713"/>
      <c r="F26" s="713"/>
      <c r="G26" s="713"/>
      <c r="H26" s="713"/>
      <c r="I26" s="713"/>
      <c r="J26" s="713"/>
      <c r="K26" s="714"/>
      <c r="L26" s="46"/>
      <c r="S26"/>
    </row>
    <row r="27" spans="1:19" ht="14.1" customHeight="1" x14ac:dyDescent="0.25">
      <c r="A27" s="709" t="s">
        <v>430</v>
      </c>
      <c r="B27" s="710"/>
      <c r="C27" s="710"/>
      <c r="D27" s="710"/>
      <c r="E27" s="710"/>
      <c r="F27" s="710"/>
      <c r="G27" s="710"/>
      <c r="H27" s="710"/>
      <c r="I27" s="710"/>
      <c r="J27" s="710"/>
      <c r="K27" s="711"/>
      <c r="L27" s="13"/>
    </row>
    <row r="28" spans="1:19" ht="14.1" customHeight="1" x14ac:dyDescent="0.25">
      <c r="A28" s="692"/>
      <c r="B28" s="693"/>
      <c r="C28" s="693"/>
      <c r="D28" s="693"/>
      <c r="E28" s="693"/>
      <c r="F28" s="693"/>
      <c r="G28" s="693"/>
      <c r="H28" s="693"/>
      <c r="I28" s="693"/>
      <c r="J28" s="693"/>
      <c r="K28" s="693"/>
      <c r="L28" s="13"/>
    </row>
    <row r="29" spans="1:19" ht="14.1" customHeight="1" x14ac:dyDescent="0.25">
      <c r="A29" s="707" t="s">
        <v>93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  <c r="L29" s="13"/>
    </row>
    <row r="30" spans="1:19" x14ac:dyDescent="0.25">
      <c r="A30" s="562" t="s">
        <v>94</v>
      </c>
      <c r="B30" s="562"/>
      <c r="C30" s="562"/>
      <c r="D30" s="562"/>
      <c r="E30" s="562"/>
      <c r="F30" s="562"/>
      <c r="G30" s="562"/>
      <c r="H30" s="562"/>
      <c r="I30" s="562"/>
      <c r="J30" s="562"/>
      <c r="K30" s="562"/>
    </row>
  </sheetData>
  <mergeCells count="36">
    <mergeCell ref="A1:K1"/>
    <mergeCell ref="A2:A6"/>
    <mergeCell ref="H2:H4"/>
    <mergeCell ref="D5:D6"/>
    <mergeCell ref="H5:H6"/>
    <mergeCell ref="I5:I6"/>
    <mergeCell ref="F5:F6"/>
    <mergeCell ref="I2:J2"/>
    <mergeCell ref="I3:J3"/>
    <mergeCell ref="I4:J4"/>
    <mergeCell ref="F2:G2"/>
    <mergeCell ref="F3:G3"/>
    <mergeCell ref="F4:G4"/>
    <mergeCell ref="B16:C16"/>
    <mergeCell ref="D2:E4"/>
    <mergeCell ref="B9:C9"/>
    <mergeCell ref="A29:K29"/>
    <mergeCell ref="A30:K30"/>
    <mergeCell ref="A27:K27"/>
    <mergeCell ref="A26:K26"/>
    <mergeCell ref="B22:C22"/>
    <mergeCell ref="B7:C7"/>
    <mergeCell ref="B15:C15"/>
    <mergeCell ref="B14:C14"/>
    <mergeCell ref="B10:C10"/>
    <mergeCell ref="B8:C8"/>
    <mergeCell ref="B2:C6"/>
    <mergeCell ref="B17:C17"/>
    <mergeCell ref="B18:C18"/>
    <mergeCell ref="A28:K28"/>
    <mergeCell ref="B19:C19"/>
    <mergeCell ref="B25:C25"/>
    <mergeCell ref="B20:C20"/>
    <mergeCell ref="B21:C21"/>
    <mergeCell ref="B24:C24"/>
    <mergeCell ref="B23:C2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sqref="A1:D1"/>
    </sheetView>
  </sheetViews>
  <sheetFormatPr defaultRowHeight="15" x14ac:dyDescent="0.25"/>
  <cols>
    <col min="1" max="1" width="16.7109375" customWidth="1"/>
    <col min="2" max="4" width="28.7109375" customWidth="1"/>
  </cols>
  <sheetData>
    <row r="1" spans="1:5" ht="21.95" customHeight="1" x14ac:dyDescent="0.25">
      <c r="A1" s="597" t="s">
        <v>59</v>
      </c>
      <c r="B1" s="597"/>
      <c r="C1" s="597"/>
      <c r="D1" s="597"/>
    </row>
    <row r="2" spans="1:5" ht="15" customHeight="1" x14ac:dyDescent="0.25">
      <c r="A2" s="579" t="s">
        <v>155</v>
      </c>
      <c r="B2" s="623" t="s">
        <v>209</v>
      </c>
      <c r="C2" s="623" t="s">
        <v>208</v>
      </c>
      <c r="D2" s="623" t="s">
        <v>335</v>
      </c>
    </row>
    <row r="3" spans="1:5" x14ac:dyDescent="0.25">
      <c r="A3" s="623"/>
      <c r="B3" s="623"/>
      <c r="C3" s="623"/>
      <c r="D3" s="623"/>
      <c r="E3" s="22"/>
    </row>
    <row r="4" spans="1:5" ht="18" customHeight="1" x14ac:dyDescent="0.25">
      <c r="A4" s="168">
        <v>2010</v>
      </c>
      <c r="B4" s="224">
        <v>11.009707325740605</v>
      </c>
      <c r="C4" s="224">
        <v>10.508612385685243</v>
      </c>
      <c r="D4" s="225">
        <v>0.56459276035157502</v>
      </c>
      <c r="E4" s="22"/>
    </row>
    <row r="5" spans="1:5" ht="18" customHeight="1" x14ac:dyDescent="0.25">
      <c r="A5" s="163">
        <v>2011</v>
      </c>
      <c r="B5" s="197">
        <v>11.167226294825642</v>
      </c>
      <c r="C5" s="197">
        <v>10.676337297838929</v>
      </c>
      <c r="D5" s="226">
        <v>0.55175545626966882</v>
      </c>
    </row>
    <row r="6" spans="1:5" ht="18" customHeight="1" x14ac:dyDescent="0.25">
      <c r="A6" s="167">
        <v>2012</v>
      </c>
      <c r="B6" s="196">
        <v>11.441683133501927</v>
      </c>
      <c r="C6" s="196">
        <v>11.098122402561883</v>
      </c>
      <c r="D6" s="227">
        <v>0.31651924792578134</v>
      </c>
    </row>
    <row r="7" spans="1:5" ht="18" customHeight="1" x14ac:dyDescent="0.25">
      <c r="A7" s="163">
        <v>2013</v>
      </c>
      <c r="B7" s="197">
        <v>11.669132863185467</v>
      </c>
      <c r="C7" s="197">
        <v>11.326915036270208</v>
      </c>
      <c r="D7" s="226">
        <v>0.31210637160907007</v>
      </c>
    </row>
    <row r="8" spans="1:5" ht="18" customHeight="1" x14ac:dyDescent="0.25">
      <c r="A8" s="167">
        <v>2014</v>
      </c>
      <c r="B8" s="196">
        <v>11.394245977355824</v>
      </c>
      <c r="C8" s="196">
        <v>11.06550849261644</v>
      </c>
      <c r="D8" s="227">
        <v>0.29786593828343588</v>
      </c>
    </row>
    <row r="9" spans="1:5" ht="18" customHeight="1" x14ac:dyDescent="0.25">
      <c r="A9" s="163">
        <v>2015</v>
      </c>
      <c r="B9" s="197">
        <v>10.803461632565153</v>
      </c>
      <c r="C9" s="197">
        <v>10.728213383027455</v>
      </c>
      <c r="D9" s="226">
        <v>0.56776382620066179</v>
      </c>
    </row>
    <row r="10" spans="1:5" ht="18" customHeight="1" x14ac:dyDescent="0.25">
      <c r="A10" s="167">
        <v>2016</v>
      </c>
      <c r="B10" s="196">
        <v>10.520090400340361</v>
      </c>
      <c r="C10" s="196">
        <v>10.452829749137843</v>
      </c>
      <c r="D10" s="227">
        <v>0.54418082913793986</v>
      </c>
    </row>
    <row r="11" spans="1:5" ht="18" customHeight="1" x14ac:dyDescent="0.25">
      <c r="A11" s="163">
        <v>2017</v>
      </c>
      <c r="B11" s="197">
        <v>10.037171592703995</v>
      </c>
      <c r="C11" s="197">
        <v>9.9782153763091177</v>
      </c>
      <c r="D11" s="226">
        <v>0.53851406705798399</v>
      </c>
    </row>
    <row r="12" spans="1:5" ht="18" customHeight="1" x14ac:dyDescent="0.25">
      <c r="A12" s="167">
        <v>2018</v>
      </c>
      <c r="B12" s="196">
        <v>9.7732404657012175</v>
      </c>
      <c r="C12" s="196">
        <v>9.7209324121069809</v>
      </c>
      <c r="D12" s="227">
        <v>0.52016192655841653</v>
      </c>
    </row>
    <row r="13" spans="1:5" ht="18" customHeight="1" x14ac:dyDescent="0.25">
      <c r="A13" s="163" t="s">
        <v>428</v>
      </c>
      <c r="B13" s="197">
        <v>9.6206602137079109</v>
      </c>
      <c r="C13" s="197">
        <v>9.5736138600535448</v>
      </c>
      <c r="D13" s="226">
        <v>0.53551138895091399</v>
      </c>
    </row>
    <row r="14" spans="1:5" x14ac:dyDescent="0.25">
      <c r="A14" s="413" t="s">
        <v>433</v>
      </c>
      <c r="B14" s="414"/>
      <c r="C14" s="414"/>
      <c r="D14" s="414"/>
    </row>
    <row r="15" spans="1:5" x14ac:dyDescent="0.25">
      <c r="A15" s="655"/>
      <c r="B15" s="655"/>
      <c r="C15" s="655"/>
      <c r="D15" s="655"/>
    </row>
    <row r="16" spans="1:5" s="10" customFormat="1" ht="14.1" customHeight="1" x14ac:dyDescent="0.2">
      <c r="A16" s="562" t="s">
        <v>93</v>
      </c>
      <c r="B16" s="562"/>
      <c r="C16" s="562"/>
      <c r="D16" s="562"/>
      <c r="E16" s="31"/>
    </row>
    <row r="17" spans="1:5" s="10" customFormat="1" ht="14.1" customHeight="1" x14ac:dyDescent="0.2">
      <c r="A17" s="562" t="s">
        <v>94</v>
      </c>
      <c r="B17" s="562"/>
      <c r="C17" s="562"/>
      <c r="D17" s="562"/>
      <c r="E17" s="32"/>
    </row>
  </sheetData>
  <mergeCells count="8">
    <mergeCell ref="A1:D1"/>
    <mergeCell ref="B2:B3"/>
    <mergeCell ref="A16:D16"/>
    <mergeCell ref="A17:D17"/>
    <mergeCell ref="C2:C3"/>
    <mergeCell ref="D2:D3"/>
    <mergeCell ref="A2:A3"/>
    <mergeCell ref="A15:D15"/>
  </mergeCells>
  <pageMargins left="0.7" right="0.7" top="0.75" bottom="0.75" header="0.3" footer="0.3"/>
  <pageSetup paperSize="9" scale="84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sqref="A1:J1"/>
    </sheetView>
  </sheetViews>
  <sheetFormatPr defaultRowHeight="15" x14ac:dyDescent="0.25"/>
  <cols>
    <col min="1" max="1" width="4.42578125" customWidth="1"/>
    <col min="2" max="2" width="45.28515625" customWidth="1"/>
    <col min="3" max="3" width="9" customWidth="1"/>
    <col min="4" max="4" width="13.42578125" style="30" bestFit="1" customWidth="1"/>
    <col min="5" max="5" width="8.140625" customWidth="1"/>
    <col min="6" max="6" width="12.28515625" style="24" bestFit="1" customWidth="1"/>
    <col min="7" max="7" width="8.28515625" customWidth="1"/>
    <col min="8" max="8" width="12.28515625" style="24" bestFit="1" customWidth="1"/>
    <col min="9" max="9" width="9.28515625" bestFit="1" customWidth="1"/>
    <col min="10" max="10" width="13.42578125" style="24" bestFit="1" customWidth="1"/>
  </cols>
  <sheetData>
    <row r="1" spans="1:10" ht="21.95" customHeight="1" x14ac:dyDescent="0.25">
      <c r="A1" s="722" t="s">
        <v>361</v>
      </c>
      <c r="B1" s="723"/>
      <c r="C1" s="723"/>
      <c r="D1" s="723"/>
      <c r="E1" s="723"/>
      <c r="F1" s="723"/>
      <c r="G1" s="723"/>
      <c r="H1" s="723"/>
      <c r="I1" s="723"/>
      <c r="J1" s="723"/>
    </row>
    <row r="2" spans="1:10" ht="18" customHeight="1" x14ac:dyDescent="0.25">
      <c r="A2" s="577" t="s">
        <v>216</v>
      </c>
      <c r="B2" s="569"/>
      <c r="C2" s="567" t="s">
        <v>156</v>
      </c>
      <c r="D2" s="654"/>
      <c r="E2" s="567" t="s">
        <v>157</v>
      </c>
      <c r="F2" s="654"/>
      <c r="G2" s="567" t="s">
        <v>213</v>
      </c>
      <c r="H2" s="654"/>
      <c r="I2" s="567" t="s">
        <v>154</v>
      </c>
      <c r="J2" s="654"/>
    </row>
    <row r="3" spans="1:10" ht="18" customHeight="1" x14ac:dyDescent="0.25">
      <c r="A3" s="578"/>
      <c r="B3" s="570"/>
      <c r="C3" s="463" t="s">
        <v>171</v>
      </c>
      <c r="D3" s="463" t="s">
        <v>214</v>
      </c>
      <c r="E3" s="463" t="s">
        <v>171</v>
      </c>
      <c r="F3" s="463" t="s">
        <v>214</v>
      </c>
      <c r="G3" s="463" t="s">
        <v>171</v>
      </c>
      <c r="H3" s="463" t="s">
        <v>214</v>
      </c>
      <c r="I3" s="463" t="s">
        <v>171</v>
      </c>
      <c r="J3" s="463" t="s">
        <v>214</v>
      </c>
    </row>
    <row r="4" spans="1:10" ht="27.95" customHeight="1" x14ac:dyDescent="0.25">
      <c r="A4" s="79">
        <v>1</v>
      </c>
      <c r="B4" s="80" t="s">
        <v>322</v>
      </c>
      <c r="C4" s="155">
        <v>2304</v>
      </c>
      <c r="D4" s="155">
        <v>5049190.13</v>
      </c>
      <c r="E4" s="155">
        <v>532</v>
      </c>
      <c r="F4" s="155">
        <v>1578496.09</v>
      </c>
      <c r="G4" s="155">
        <v>6261</v>
      </c>
      <c r="H4" s="155">
        <v>7096047.9400000004</v>
      </c>
      <c r="I4" s="155">
        <v>9097</v>
      </c>
      <c r="J4" s="230">
        <v>13723734.16</v>
      </c>
    </row>
    <row r="5" spans="1:10" ht="18" customHeight="1" x14ac:dyDescent="0.25">
      <c r="A5" s="79">
        <v>2</v>
      </c>
      <c r="B5" s="80" t="s">
        <v>95</v>
      </c>
      <c r="C5" s="149">
        <v>28</v>
      </c>
      <c r="D5" s="149">
        <v>66277.279999999999</v>
      </c>
      <c r="E5" s="149"/>
      <c r="F5" s="149"/>
      <c r="G5" s="149">
        <v>4</v>
      </c>
      <c r="H5" s="149">
        <v>11925</v>
      </c>
      <c r="I5" s="149">
        <v>32</v>
      </c>
      <c r="J5" s="231">
        <v>78202.28</v>
      </c>
    </row>
    <row r="6" spans="1:10" ht="18" customHeight="1" x14ac:dyDescent="0.25">
      <c r="A6" s="79">
        <v>3</v>
      </c>
      <c r="B6" s="80" t="s">
        <v>96</v>
      </c>
      <c r="C6" s="146">
        <v>3380</v>
      </c>
      <c r="D6" s="146">
        <v>2120413.48</v>
      </c>
      <c r="E6" s="146">
        <v>52</v>
      </c>
      <c r="F6" s="146">
        <v>20301.2</v>
      </c>
      <c r="G6" s="146">
        <v>196</v>
      </c>
      <c r="H6" s="146">
        <v>11570.1</v>
      </c>
      <c r="I6" s="146">
        <v>3628</v>
      </c>
      <c r="J6" s="232">
        <v>2152284.7799999998</v>
      </c>
    </row>
    <row r="7" spans="1:10" ht="18" customHeight="1" x14ac:dyDescent="0.25">
      <c r="A7" s="79">
        <v>4</v>
      </c>
      <c r="B7" s="80" t="s">
        <v>140</v>
      </c>
      <c r="C7" s="149">
        <v>147</v>
      </c>
      <c r="D7" s="149">
        <v>42434.15</v>
      </c>
      <c r="E7" s="149">
        <v>35</v>
      </c>
      <c r="F7" s="149">
        <v>12513.51</v>
      </c>
      <c r="G7" s="149">
        <v>91</v>
      </c>
      <c r="H7" s="149">
        <v>12933.93</v>
      </c>
      <c r="I7" s="149">
        <v>273</v>
      </c>
      <c r="J7" s="231">
        <v>67881.59</v>
      </c>
    </row>
    <row r="8" spans="1:10" ht="18" customHeight="1" x14ac:dyDescent="0.25">
      <c r="A8" s="79">
        <v>5</v>
      </c>
      <c r="B8" s="80" t="s">
        <v>97</v>
      </c>
      <c r="C8" s="155">
        <v>175</v>
      </c>
      <c r="D8" s="155">
        <v>66538.929999999993</v>
      </c>
      <c r="E8" s="155">
        <v>27</v>
      </c>
      <c r="F8" s="155">
        <v>7113.93</v>
      </c>
      <c r="G8" s="155">
        <v>468</v>
      </c>
      <c r="H8" s="155">
        <v>75136.2</v>
      </c>
      <c r="I8" s="155">
        <v>670</v>
      </c>
      <c r="J8" s="230">
        <v>148789.06</v>
      </c>
    </row>
    <row r="9" spans="1:10" ht="18" customHeight="1" x14ac:dyDescent="0.25">
      <c r="A9" s="79">
        <v>6</v>
      </c>
      <c r="B9" s="80" t="s">
        <v>98</v>
      </c>
      <c r="C9" s="149">
        <v>153</v>
      </c>
      <c r="D9" s="149">
        <v>62981</v>
      </c>
      <c r="E9" s="149">
        <v>15</v>
      </c>
      <c r="F9" s="149">
        <v>8954.77</v>
      </c>
      <c r="G9" s="149">
        <v>62</v>
      </c>
      <c r="H9" s="149">
        <v>14035.55</v>
      </c>
      <c r="I9" s="149">
        <v>230</v>
      </c>
      <c r="J9" s="231">
        <v>85971.32</v>
      </c>
    </row>
    <row r="10" spans="1:10" ht="18" customHeight="1" x14ac:dyDescent="0.25">
      <c r="A10" s="79">
        <v>7</v>
      </c>
      <c r="B10" s="80" t="s">
        <v>374</v>
      </c>
      <c r="C10" s="146">
        <v>29</v>
      </c>
      <c r="D10" s="146">
        <v>14868.57</v>
      </c>
      <c r="E10" s="146">
        <v>1</v>
      </c>
      <c r="F10" s="146">
        <v>107.59</v>
      </c>
      <c r="G10" s="146">
        <v>17</v>
      </c>
      <c r="H10" s="146">
        <v>2580.31</v>
      </c>
      <c r="I10" s="146">
        <v>47</v>
      </c>
      <c r="J10" s="232">
        <v>17556.47</v>
      </c>
    </row>
    <row r="11" spans="1:10" ht="18" customHeight="1" x14ac:dyDescent="0.25">
      <c r="A11" s="79">
        <v>8</v>
      </c>
      <c r="B11" s="80" t="s">
        <v>99</v>
      </c>
      <c r="C11" s="149">
        <v>5869</v>
      </c>
      <c r="D11" s="149">
        <v>2982074.94</v>
      </c>
      <c r="E11" s="149">
        <v>614</v>
      </c>
      <c r="F11" s="149">
        <v>259353.25</v>
      </c>
      <c r="G11" s="149">
        <v>1960</v>
      </c>
      <c r="H11" s="149">
        <v>360905.08</v>
      </c>
      <c r="I11" s="149">
        <v>8443</v>
      </c>
      <c r="J11" s="231">
        <v>3602333.27</v>
      </c>
    </row>
    <row r="12" spans="1:10" ht="18" customHeight="1" x14ac:dyDescent="0.25">
      <c r="A12" s="79">
        <v>9</v>
      </c>
      <c r="B12" s="80" t="s">
        <v>237</v>
      </c>
      <c r="C12" s="155"/>
      <c r="D12" s="155"/>
      <c r="E12" s="155"/>
      <c r="F12" s="155"/>
      <c r="G12" s="155">
        <v>1</v>
      </c>
      <c r="H12" s="155">
        <v>5068.5600000000004</v>
      </c>
      <c r="I12" s="155">
        <v>1</v>
      </c>
      <c r="J12" s="230">
        <v>5068.5600000000004</v>
      </c>
    </row>
    <row r="13" spans="1:10" ht="18" customHeight="1" x14ac:dyDescent="0.25">
      <c r="A13" s="79">
        <v>10</v>
      </c>
      <c r="B13" s="80" t="s">
        <v>100</v>
      </c>
      <c r="C13" s="149">
        <v>2201</v>
      </c>
      <c r="D13" s="149">
        <v>1962753.34</v>
      </c>
      <c r="E13" s="149">
        <v>273</v>
      </c>
      <c r="F13" s="149">
        <v>244103.23</v>
      </c>
      <c r="G13" s="149">
        <v>589</v>
      </c>
      <c r="H13" s="149">
        <v>228739.9</v>
      </c>
      <c r="I13" s="149">
        <v>3063</v>
      </c>
      <c r="J13" s="231">
        <v>2435596.4700000002</v>
      </c>
    </row>
    <row r="14" spans="1:10" ht="27.95" customHeight="1" x14ac:dyDescent="0.25">
      <c r="A14" s="79">
        <v>11</v>
      </c>
      <c r="B14" s="80" t="s">
        <v>380</v>
      </c>
      <c r="C14" s="146">
        <v>110</v>
      </c>
      <c r="D14" s="146">
        <v>567091.99</v>
      </c>
      <c r="E14" s="146"/>
      <c r="F14" s="146"/>
      <c r="G14" s="146">
        <v>81</v>
      </c>
      <c r="H14" s="146">
        <v>291337.42</v>
      </c>
      <c r="I14" s="146">
        <v>191</v>
      </c>
      <c r="J14" s="232">
        <v>858429.41</v>
      </c>
    </row>
    <row r="15" spans="1:10" ht="27.95" customHeight="1" x14ac:dyDescent="0.25">
      <c r="A15" s="79">
        <v>12</v>
      </c>
      <c r="B15" s="80" t="s">
        <v>101</v>
      </c>
      <c r="C15" s="149">
        <v>42</v>
      </c>
      <c r="D15" s="149">
        <v>71748.03</v>
      </c>
      <c r="E15" s="149"/>
      <c r="F15" s="149"/>
      <c r="G15" s="149">
        <v>13</v>
      </c>
      <c r="H15" s="149">
        <v>5312.56</v>
      </c>
      <c r="I15" s="149">
        <v>55</v>
      </c>
      <c r="J15" s="231">
        <v>77060.59</v>
      </c>
    </row>
    <row r="16" spans="1:10" ht="18" customHeight="1" x14ac:dyDescent="0.25">
      <c r="A16" s="79">
        <v>13</v>
      </c>
      <c r="B16" s="80" t="s">
        <v>102</v>
      </c>
      <c r="C16" s="155">
        <v>676</v>
      </c>
      <c r="D16" s="155">
        <v>2569746.5</v>
      </c>
      <c r="E16" s="155">
        <v>69</v>
      </c>
      <c r="F16" s="155">
        <v>168915.12</v>
      </c>
      <c r="G16" s="155">
        <v>665</v>
      </c>
      <c r="H16" s="155">
        <v>1272451.21</v>
      </c>
      <c r="I16" s="155">
        <v>1410</v>
      </c>
      <c r="J16" s="230">
        <v>4011112.83</v>
      </c>
    </row>
    <row r="17" spans="1:10" ht="18" customHeight="1" x14ac:dyDescent="0.25">
      <c r="A17" s="79">
        <v>14</v>
      </c>
      <c r="B17" s="80" t="s">
        <v>238</v>
      </c>
      <c r="C17" s="149">
        <v>43</v>
      </c>
      <c r="D17" s="149">
        <v>106374.51</v>
      </c>
      <c r="E17" s="149"/>
      <c r="F17" s="149"/>
      <c r="G17" s="149">
        <v>4</v>
      </c>
      <c r="H17" s="149">
        <v>6574.47</v>
      </c>
      <c r="I17" s="149">
        <v>47</v>
      </c>
      <c r="J17" s="231">
        <v>112948.98</v>
      </c>
    </row>
    <row r="18" spans="1:10" ht="18" customHeight="1" x14ac:dyDescent="0.25">
      <c r="A18" s="79">
        <v>15</v>
      </c>
      <c r="B18" s="80" t="s">
        <v>103</v>
      </c>
      <c r="C18" s="146">
        <v>3</v>
      </c>
      <c r="D18" s="146">
        <v>9385.5499999999993</v>
      </c>
      <c r="E18" s="146"/>
      <c r="F18" s="146"/>
      <c r="G18" s="146"/>
      <c r="H18" s="146"/>
      <c r="I18" s="146">
        <v>3</v>
      </c>
      <c r="J18" s="232">
        <v>9385.5499999999993</v>
      </c>
    </row>
    <row r="19" spans="1:10" ht="18" customHeight="1" x14ac:dyDescent="0.25">
      <c r="A19" s="79">
        <v>16</v>
      </c>
      <c r="B19" s="80" t="s">
        <v>104</v>
      </c>
      <c r="C19" s="149">
        <v>20</v>
      </c>
      <c r="D19" s="149">
        <v>27426.55</v>
      </c>
      <c r="E19" s="149"/>
      <c r="F19" s="149"/>
      <c r="G19" s="149">
        <v>3</v>
      </c>
      <c r="H19" s="149">
        <v>1530.02</v>
      </c>
      <c r="I19" s="149">
        <v>23</v>
      </c>
      <c r="J19" s="231">
        <v>28956.57</v>
      </c>
    </row>
    <row r="20" spans="1:10" ht="18" customHeight="1" x14ac:dyDescent="0.25">
      <c r="A20" s="79">
        <v>17</v>
      </c>
      <c r="B20" s="80" t="s">
        <v>105</v>
      </c>
      <c r="C20" s="146">
        <v>6</v>
      </c>
      <c r="D20" s="146">
        <v>10913.16</v>
      </c>
      <c r="E20" s="146"/>
      <c r="F20" s="146"/>
      <c r="G20" s="146">
        <v>1</v>
      </c>
      <c r="H20" s="146">
        <v>1622.79</v>
      </c>
      <c r="I20" s="146">
        <v>7</v>
      </c>
      <c r="J20" s="232">
        <v>12535.95</v>
      </c>
    </row>
    <row r="21" spans="1:10" ht="18" customHeight="1" x14ac:dyDescent="0.25">
      <c r="A21" s="79">
        <v>18</v>
      </c>
      <c r="B21" s="80" t="s">
        <v>106</v>
      </c>
      <c r="C21" s="149">
        <v>4</v>
      </c>
      <c r="D21" s="149">
        <v>3584.02</v>
      </c>
      <c r="E21" s="149"/>
      <c r="F21" s="149"/>
      <c r="G21" s="149">
        <v>3</v>
      </c>
      <c r="H21" s="149">
        <v>680.25</v>
      </c>
      <c r="I21" s="149">
        <v>7</v>
      </c>
      <c r="J21" s="231">
        <v>4264.2700000000004</v>
      </c>
    </row>
    <row r="22" spans="1:10" ht="27.95" customHeight="1" x14ac:dyDescent="0.25">
      <c r="A22" s="79">
        <v>19</v>
      </c>
      <c r="B22" s="80" t="s">
        <v>107</v>
      </c>
      <c r="C22" s="146">
        <v>346</v>
      </c>
      <c r="D22" s="146">
        <v>1848268.89</v>
      </c>
      <c r="E22" s="146"/>
      <c r="F22" s="146"/>
      <c r="G22" s="146">
        <v>35</v>
      </c>
      <c r="H22" s="146">
        <v>89406.2</v>
      </c>
      <c r="I22" s="146">
        <v>381</v>
      </c>
      <c r="J22" s="232">
        <v>1937675.09</v>
      </c>
    </row>
    <row r="23" spans="1:10" ht="18" customHeight="1" x14ac:dyDescent="0.25">
      <c r="A23" s="79">
        <v>20</v>
      </c>
      <c r="B23" s="80" t="s">
        <v>108</v>
      </c>
      <c r="C23" s="149">
        <v>381</v>
      </c>
      <c r="D23" s="149">
        <v>2115666.91</v>
      </c>
      <c r="E23" s="149"/>
      <c r="F23" s="149"/>
      <c r="G23" s="149">
        <v>3</v>
      </c>
      <c r="H23" s="149">
        <v>451.79</v>
      </c>
      <c r="I23" s="149">
        <v>384</v>
      </c>
      <c r="J23" s="231">
        <v>2116118.7000000002</v>
      </c>
    </row>
    <row r="24" spans="1:10" ht="18" customHeight="1" x14ac:dyDescent="0.25">
      <c r="A24" s="79">
        <v>21</v>
      </c>
      <c r="B24" s="80" t="s">
        <v>109</v>
      </c>
      <c r="C24" s="146">
        <v>65</v>
      </c>
      <c r="D24" s="146">
        <v>206732.28</v>
      </c>
      <c r="E24" s="146"/>
      <c r="F24" s="146"/>
      <c r="G24" s="146"/>
      <c r="H24" s="146"/>
      <c r="I24" s="146">
        <v>65</v>
      </c>
      <c r="J24" s="232">
        <v>206732.28</v>
      </c>
    </row>
    <row r="25" spans="1:10" ht="18" customHeight="1" x14ac:dyDescent="0.25">
      <c r="A25" s="79">
        <v>22</v>
      </c>
      <c r="B25" s="80" t="s">
        <v>110</v>
      </c>
      <c r="C25" s="149">
        <v>95</v>
      </c>
      <c r="D25" s="149">
        <v>494866.16</v>
      </c>
      <c r="E25" s="149"/>
      <c r="F25" s="149"/>
      <c r="G25" s="149">
        <v>22</v>
      </c>
      <c r="H25" s="149">
        <v>35254.730000000003</v>
      </c>
      <c r="I25" s="149">
        <v>117</v>
      </c>
      <c r="J25" s="231">
        <v>530120.89</v>
      </c>
    </row>
    <row r="26" spans="1:10" ht="32.1" customHeight="1" x14ac:dyDescent="0.25">
      <c r="A26" s="79">
        <v>23</v>
      </c>
      <c r="B26" s="80" t="s">
        <v>111</v>
      </c>
      <c r="C26" s="146">
        <v>766</v>
      </c>
      <c r="D26" s="146">
        <v>8970698.25</v>
      </c>
      <c r="E26" s="146">
        <v>292</v>
      </c>
      <c r="F26" s="146">
        <v>3086708.95</v>
      </c>
      <c r="G26" s="146">
        <v>1660</v>
      </c>
      <c r="H26" s="146">
        <v>11327017.529999999</v>
      </c>
      <c r="I26" s="146">
        <v>2718</v>
      </c>
      <c r="J26" s="232">
        <v>23384424.73</v>
      </c>
    </row>
    <row r="27" spans="1:10" ht="32.1" customHeight="1" x14ac:dyDescent="0.25">
      <c r="A27" s="79">
        <v>24</v>
      </c>
      <c r="B27" s="80" t="s">
        <v>112</v>
      </c>
      <c r="C27" s="149">
        <v>4</v>
      </c>
      <c r="D27" s="149">
        <v>18063.490000000002</v>
      </c>
      <c r="E27" s="149"/>
      <c r="F27" s="149"/>
      <c r="G27" s="149"/>
      <c r="H27" s="149"/>
      <c r="I27" s="149">
        <v>4</v>
      </c>
      <c r="J27" s="231">
        <v>18063.490000000002</v>
      </c>
    </row>
    <row r="28" spans="1:10" ht="32.1" customHeight="1" x14ac:dyDescent="0.25">
      <c r="A28" s="79">
        <v>25</v>
      </c>
      <c r="B28" s="80" t="s">
        <v>113</v>
      </c>
      <c r="C28" s="155">
        <v>66</v>
      </c>
      <c r="D28" s="155">
        <v>381264.65</v>
      </c>
      <c r="E28" s="155">
        <v>23</v>
      </c>
      <c r="F28" s="155">
        <v>92377.41</v>
      </c>
      <c r="G28" s="155"/>
      <c r="H28" s="155"/>
      <c r="I28" s="155">
        <v>89</v>
      </c>
      <c r="J28" s="230">
        <v>473642.06</v>
      </c>
    </row>
    <row r="29" spans="1:10" ht="32.1" customHeight="1" x14ac:dyDescent="0.25">
      <c r="A29" s="79">
        <v>26</v>
      </c>
      <c r="B29" s="80" t="s">
        <v>114</v>
      </c>
      <c r="C29" s="149"/>
      <c r="D29" s="149"/>
      <c r="E29" s="149"/>
      <c r="F29" s="149"/>
      <c r="G29" s="149">
        <v>2</v>
      </c>
      <c r="H29" s="149">
        <v>3208.76</v>
      </c>
      <c r="I29" s="149">
        <v>2</v>
      </c>
      <c r="J29" s="231">
        <v>3208.76</v>
      </c>
    </row>
    <row r="30" spans="1:10" ht="18" customHeight="1" x14ac:dyDescent="0.25">
      <c r="A30" s="79">
        <v>27</v>
      </c>
      <c r="B30" s="80" t="s">
        <v>115</v>
      </c>
      <c r="C30" s="146"/>
      <c r="D30" s="146"/>
      <c r="E30" s="146"/>
      <c r="F30" s="146"/>
      <c r="G30" s="146">
        <v>1</v>
      </c>
      <c r="H30" s="146">
        <v>1359.63</v>
      </c>
      <c r="I30" s="146">
        <v>1</v>
      </c>
      <c r="J30" s="232">
        <v>1359.63</v>
      </c>
    </row>
    <row r="31" spans="1:10" ht="32.1" customHeight="1" x14ac:dyDescent="0.25">
      <c r="A31" s="79">
        <v>28</v>
      </c>
      <c r="B31" s="80" t="s">
        <v>116</v>
      </c>
      <c r="C31" s="149">
        <v>1263</v>
      </c>
      <c r="D31" s="149">
        <v>5644794.8099999996</v>
      </c>
      <c r="E31" s="149">
        <v>80</v>
      </c>
      <c r="F31" s="149">
        <v>167441.04999999999</v>
      </c>
      <c r="G31" s="149">
        <v>724</v>
      </c>
      <c r="H31" s="149">
        <v>981932.78</v>
      </c>
      <c r="I31" s="149">
        <v>2067</v>
      </c>
      <c r="J31" s="231">
        <v>6794168.6399999997</v>
      </c>
    </row>
    <row r="32" spans="1:10" ht="38.1" customHeight="1" x14ac:dyDescent="0.25">
      <c r="A32" s="79">
        <v>29</v>
      </c>
      <c r="B32" s="80" t="s">
        <v>323</v>
      </c>
      <c r="C32" s="155">
        <v>9575</v>
      </c>
      <c r="D32" s="155">
        <v>10410823.359999999</v>
      </c>
      <c r="E32" s="155">
        <v>2169</v>
      </c>
      <c r="F32" s="155">
        <v>1652429.34</v>
      </c>
      <c r="G32" s="155">
        <v>8207</v>
      </c>
      <c r="H32" s="155">
        <v>6055558.0599999996</v>
      </c>
      <c r="I32" s="155">
        <v>19951</v>
      </c>
      <c r="J32" s="230">
        <v>18118810.760000002</v>
      </c>
    </row>
    <row r="33" spans="1:10" ht="32.1" customHeight="1" x14ac:dyDescent="0.25">
      <c r="A33" s="79">
        <v>30</v>
      </c>
      <c r="B33" s="80" t="s">
        <v>117</v>
      </c>
      <c r="C33" s="149">
        <v>5040</v>
      </c>
      <c r="D33" s="149">
        <v>4625479.58</v>
      </c>
      <c r="E33" s="149">
        <v>915</v>
      </c>
      <c r="F33" s="149">
        <v>720040.64</v>
      </c>
      <c r="G33" s="149">
        <v>527</v>
      </c>
      <c r="H33" s="149">
        <v>186678.16</v>
      </c>
      <c r="I33" s="149">
        <v>6482</v>
      </c>
      <c r="J33" s="231">
        <v>5532198.3799999999</v>
      </c>
    </row>
    <row r="34" spans="1:10" ht="39.950000000000003" customHeight="1" x14ac:dyDescent="0.25">
      <c r="A34" s="79">
        <v>31</v>
      </c>
      <c r="B34" s="80" t="s">
        <v>239</v>
      </c>
      <c r="C34" s="146">
        <v>25199</v>
      </c>
      <c r="D34" s="146">
        <v>4567819.97</v>
      </c>
      <c r="E34" s="146">
        <v>1877</v>
      </c>
      <c r="F34" s="146">
        <v>373468.41</v>
      </c>
      <c r="G34" s="146">
        <v>2070</v>
      </c>
      <c r="H34" s="146">
        <v>204787.42</v>
      </c>
      <c r="I34" s="146">
        <v>29146</v>
      </c>
      <c r="J34" s="232">
        <v>5146075.8</v>
      </c>
    </row>
    <row r="35" spans="1:10" ht="38.1" customHeight="1" x14ac:dyDescent="0.25">
      <c r="A35" s="79">
        <v>32</v>
      </c>
      <c r="B35" s="80" t="s">
        <v>141</v>
      </c>
      <c r="C35" s="149">
        <v>89</v>
      </c>
      <c r="D35" s="149">
        <v>72914.11</v>
      </c>
      <c r="E35" s="149">
        <v>39</v>
      </c>
      <c r="F35" s="149">
        <v>35929.21</v>
      </c>
      <c r="G35" s="149">
        <v>13</v>
      </c>
      <c r="H35" s="149">
        <v>1626.95</v>
      </c>
      <c r="I35" s="149">
        <v>141</v>
      </c>
      <c r="J35" s="231">
        <v>110470.27</v>
      </c>
    </row>
    <row r="36" spans="1:10" ht="32.1" customHeight="1" x14ac:dyDescent="0.25">
      <c r="A36" s="79">
        <v>33</v>
      </c>
      <c r="B36" s="80" t="s">
        <v>142</v>
      </c>
      <c r="C36" s="155">
        <v>60</v>
      </c>
      <c r="D36" s="155">
        <v>60633.23</v>
      </c>
      <c r="E36" s="155">
        <v>19</v>
      </c>
      <c r="F36" s="155">
        <v>8196</v>
      </c>
      <c r="G36" s="155">
        <v>10</v>
      </c>
      <c r="H36" s="155">
        <v>3138.44</v>
      </c>
      <c r="I36" s="155">
        <v>89</v>
      </c>
      <c r="J36" s="230">
        <v>71967.67</v>
      </c>
    </row>
    <row r="37" spans="1:10" ht="32.1" customHeight="1" x14ac:dyDescent="0.25">
      <c r="A37" s="79">
        <v>34</v>
      </c>
      <c r="B37" s="80" t="s">
        <v>359</v>
      </c>
      <c r="C37" s="149">
        <v>11</v>
      </c>
      <c r="D37" s="149">
        <v>2899.93</v>
      </c>
      <c r="E37" s="149">
        <v>5</v>
      </c>
      <c r="F37" s="149">
        <v>2526.0700000000002</v>
      </c>
      <c r="G37" s="149">
        <v>8</v>
      </c>
      <c r="H37" s="149">
        <v>262.93</v>
      </c>
      <c r="I37" s="149">
        <v>24</v>
      </c>
      <c r="J37" s="231">
        <v>5688.93</v>
      </c>
    </row>
    <row r="38" spans="1:10" ht="32.1" customHeight="1" x14ac:dyDescent="0.25">
      <c r="A38" s="79">
        <v>35</v>
      </c>
      <c r="B38" s="80" t="s">
        <v>362</v>
      </c>
      <c r="C38" s="146">
        <v>442</v>
      </c>
      <c r="D38" s="146">
        <v>311809.94</v>
      </c>
      <c r="E38" s="146">
        <v>16</v>
      </c>
      <c r="F38" s="146">
        <v>8185.7</v>
      </c>
      <c r="G38" s="146">
        <v>9</v>
      </c>
      <c r="H38" s="146">
        <v>1570.38</v>
      </c>
      <c r="I38" s="146">
        <v>467</v>
      </c>
      <c r="J38" s="232">
        <v>321566.02</v>
      </c>
    </row>
    <row r="39" spans="1:10" ht="32.1" customHeight="1" x14ac:dyDescent="0.25">
      <c r="A39" s="79">
        <v>36</v>
      </c>
      <c r="B39" s="80" t="s">
        <v>324</v>
      </c>
      <c r="C39" s="149">
        <v>1858</v>
      </c>
      <c r="D39" s="149">
        <v>874494.8</v>
      </c>
      <c r="E39" s="149">
        <v>1428</v>
      </c>
      <c r="F39" s="149">
        <v>213464.13</v>
      </c>
      <c r="G39" s="149">
        <v>414</v>
      </c>
      <c r="H39" s="149">
        <v>33401.96</v>
      </c>
      <c r="I39" s="149">
        <v>3700</v>
      </c>
      <c r="J39" s="231">
        <v>1121360.8899999999</v>
      </c>
    </row>
    <row r="40" spans="1:10" ht="32.1" customHeight="1" x14ac:dyDescent="0.25">
      <c r="A40" s="79">
        <v>37</v>
      </c>
      <c r="B40" s="80" t="s">
        <v>373</v>
      </c>
      <c r="C40" s="155">
        <v>2609</v>
      </c>
      <c r="D40" s="155">
        <v>2423290.67</v>
      </c>
      <c r="E40" s="155">
        <v>567</v>
      </c>
      <c r="F40" s="155">
        <v>537392.42000000004</v>
      </c>
      <c r="G40" s="155">
        <v>445</v>
      </c>
      <c r="H40" s="155">
        <v>714265.33</v>
      </c>
      <c r="I40" s="155">
        <v>3621</v>
      </c>
      <c r="J40" s="230">
        <v>3674948.42</v>
      </c>
    </row>
    <row r="41" spans="1:10" ht="27.95" customHeight="1" x14ac:dyDescent="0.25">
      <c r="A41" s="79">
        <v>38</v>
      </c>
      <c r="B41" s="80" t="s">
        <v>240</v>
      </c>
      <c r="C41" s="149">
        <v>1134</v>
      </c>
      <c r="D41" s="149">
        <v>9085500.2300000004</v>
      </c>
      <c r="E41" s="149"/>
      <c r="F41" s="149"/>
      <c r="G41" s="149"/>
      <c r="H41" s="149"/>
      <c r="I41" s="149">
        <v>1134</v>
      </c>
      <c r="J41" s="231">
        <v>9085500.2300000004</v>
      </c>
    </row>
    <row r="42" spans="1:10" ht="18" customHeight="1" x14ac:dyDescent="0.25">
      <c r="A42" s="79">
        <v>39</v>
      </c>
      <c r="B42" s="80" t="s">
        <v>325</v>
      </c>
      <c r="C42" s="146">
        <v>47483</v>
      </c>
      <c r="D42" s="146">
        <v>15476153.720000001</v>
      </c>
      <c r="E42" s="146">
        <v>7786</v>
      </c>
      <c r="F42" s="146">
        <v>3850955.35</v>
      </c>
      <c r="G42" s="146"/>
      <c r="H42" s="146"/>
      <c r="I42" s="146">
        <v>55269</v>
      </c>
      <c r="J42" s="232">
        <v>19327109.07</v>
      </c>
    </row>
    <row r="43" spans="1:10" ht="27.95" customHeight="1" x14ac:dyDescent="0.25">
      <c r="A43" s="79">
        <v>40</v>
      </c>
      <c r="B43" s="80" t="s">
        <v>363</v>
      </c>
      <c r="C43" s="149">
        <v>111676</v>
      </c>
      <c r="D43" s="149">
        <v>83325977.109999985</v>
      </c>
      <c r="E43" s="149">
        <v>16834</v>
      </c>
      <c r="F43" s="149">
        <v>13048973.370000001</v>
      </c>
      <c r="G43" s="149">
        <v>24569</v>
      </c>
      <c r="H43" s="149">
        <v>29038372.339999996</v>
      </c>
      <c r="I43" s="149">
        <v>153079</v>
      </c>
      <c r="J43" s="231">
        <v>125413322.81999999</v>
      </c>
    </row>
    <row r="44" spans="1:10" ht="27.95" customHeight="1" x14ac:dyDescent="0.25">
      <c r="A44" s="79">
        <v>41</v>
      </c>
      <c r="B44" s="80" t="s">
        <v>364</v>
      </c>
      <c r="C44" s="155"/>
      <c r="D44" s="155">
        <v>691605.61001299985</v>
      </c>
      <c r="E44" s="155"/>
      <c r="F44" s="155">
        <v>108306.478971</v>
      </c>
      <c r="G44" s="155"/>
      <c r="H44" s="155">
        <v>241018.49042199997</v>
      </c>
      <c r="I44" s="155"/>
      <c r="J44" s="230">
        <v>1040930.579406</v>
      </c>
    </row>
    <row r="45" spans="1:10" ht="27.95" customHeight="1" x14ac:dyDescent="0.25">
      <c r="A45" s="79">
        <v>42</v>
      </c>
      <c r="B45" s="80" t="s">
        <v>365</v>
      </c>
      <c r="C45" s="149"/>
      <c r="D45" s="149">
        <v>7316020.7902579987</v>
      </c>
      <c r="E45" s="149"/>
      <c r="F45" s="149">
        <v>1145699.861886</v>
      </c>
      <c r="G45" s="149"/>
      <c r="H45" s="149">
        <v>2549569.0914519997</v>
      </c>
      <c r="I45" s="149"/>
      <c r="J45" s="231">
        <v>11011289.743596001</v>
      </c>
    </row>
    <row r="46" spans="1:10" ht="27.95" customHeight="1" x14ac:dyDescent="0.25">
      <c r="A46" s="79">
        <v>43</v>
      </c>
      <c r="B46" s="80" t="s">
        <v>118</v>
      </c>
      <c r="C46" s="146">
        <v>385</v>
      </c>
      <c r="D46" s="146">
        <v>1027636.3</v>
      </c>
      <c r="E46" s="146">
        <v>189</v>
      </c>
      <c r="F46" s="146">
        <v>347210.01</v>
      </c>
      <c r="G46" s="146">
        <v>202</v>
      </c>
      <c r="H46" s="146">
        <v>360183.54</v>
      </c>
      <c r="I46" s="146">
        <v>776</v>
      </c>
      <c r="J46" s="232">
        <v>1735029.85</v>
      </c>
    </row>
    <row r="47" spans="1:10" ht="27.95" customHeight="1" x14ac:dyDescent="0.25">
      <c r="A47" s="79">
        <v>44</v>
      </c>
      <c r="B47" s="80" t="s">
        <v>302</v>
      </c>
      <c r="C47" s="149">
        <v>169</v>
      </c>
      <c r="D47" s="149">
        <v>254898.84</v>
      </c>
      <c r="E47" s="149">
        <v>102</v>
      </c>
      <c r="F47" s="149">
        <v>141407.93</v>
      </c>
      <c r="G47" s="149">
        <v>324</v>
      </c>
      <c r="H47" s="149">
        <v>594747.17000000004</v>
      </c>
      <c r="I47" s="149">
        <v>595</v>
      </c>
      <c r="J47" s="231">
        <v>991053.94</v>
      </c>
    </row>
    <row r="48" spans="1:10" ht="18" customHeight="1" x14ac:dyDescent="0.25">
      <c r="A48" s="79">
        <v>45</v>
      </c>
      <c r="B48" s="80" t="s">
        <v>119</v>
      </c>
      <c r="C48" s="146">
        <v>3452</v>
      </c>
      <c r="D48" s="146">
        <v>479848.76</v>
      </c>
      <c r="E48" s="146">
        <v>623</v>
      </c>
      <c r="F48" s="146">
        <v>115823.5</v>
      </c>
      <c r="G48" s="146">
        <v>1367</v>
      </c>
      <c r="H48" s="146">
        <v>229291.61</v>
      </c>
      <c r="I48" s="146">
        <v>5442</v>
      </c>
      <c r="J48" s="232">
        <v>824963.87</v>
      </c>
    </row>
    <row r="49" spans="1:10" ht="18" customHeight="1" x14ac:dyDescent="0.25">
      <c r="A49" s="79">
        <v>46</v>
      </c>
      <c r="B49" s="80" t="s">
        <v>303</v>
      </c>
      <c r="C49" s="149">
        <v>27</v>
      </c>
      <c r="D49" s="149">
        <v>76439.490000000005</v>
      </c>
      <c r="E49" s="149"/>
      <c r="F49" s="149"/>
      <c r="G49" s="149"/>
      <c r="H49" s="149"/>
      <c r="I49" s="149">
        <v>27</v>
      </c>
      <c r="J49" s="231">
        <v>76439.490000000005</v>
      </c>
    </row>
    <row r="50" spans="1:10" ht="18" customHeight="1" x14ac:dyDescent="0.25">
      <c r="A50" s="79">
        <v>47</v>
      </c>
      <c r="B50" s="80" t="s">
        <v>366</v>
      </c>
      <c r="C50" s="146">
        <v>36</v>
      </c>
      <c r="D50" s="146">
        <v>253317.48</v>
      </c>
      <c r="E50" s="146">
        <v>14</v>
      </c>
      <c r="F50" s="146">
        <v>131355.17000000001</v>
      </c>
      <c r="G50" s="146"/>
      <c r="H50" s="146"/>
      <c r="I50" s="146">
        <v>50</v>
      </c>
      <c r="J50" s="232">
        <v>384672.65</v>
      </c>
    </row>
    <row r="51" spans="1:10" ht="18" customHeight="1" x14ac:dyDescent="0.25">
      <c r="A51" s="79">
        <v>48</v>
      </c>
      <c r="B51" s="80" t="s">
        <v>367</v>
      </c>
      <c r="C51" s="149">
        <v>4069</v>
      </c>
      <c r="D51" s="149">
        <v>2092140.87</v>
      </c>
      <c r="E51" s="149">
        <v>928</v>
      </c>
      <c r="F51" s="149">
        <v>735796.61</v>
      </c>
      <c r="G51" s="149">
        <v>1893</v>
      </c>
      <c r="H51" s="149">
        <v>1184222.3199999998</v>
      </c>
      <c r="I51" s="149">
        <v>6890</v>
      </c>
      <c r="J51" s="231">
        <v>4012159.8000000003</v>
      </c>
    </row>
    <row r="52" spans="1:10" ht="27.95" customHeight="1" x14ac:dyDescent="0.25">
      <c r="A52" s="79">
        <v>49</v>
      </c>
      <c r="B52" s="80" t="s">
        <v>368</v>
      </c>
      <c r="C52" s="155"/>
      <c r="D52" s="155">
        <v>17364.769221000002</v>
      </c>
      <c r="E52" s="155"/>
      <c r="F52" s="155">
        <v>6107.1118630000001</v>
      </c>
      <c r="G52" s="155"/>
      <c r="H52" s="155">
        <v>9829.0452559999994</v>
      </c>
      <c r="I52" s="155"/>
      <c r="J52" s="230">
        <v>33300.926340000005</v>
      </c>
    </row>
    <row r="53" spans="1:10" ht="27.95" customHeight="1" x14ac:dyDescent="0.25">
      <c r="A53" s="79">
        <v>50</v>
      </c>
      <c r="B53" s="80" t="s">
        <v>369</v>
      </c>
      <c r="C53" s="149">
        <v>115745</v>
      </c>
      <c r="D53" s="149">
        <v>93443109.149491981</v>
      </c>
      <c r="E53" s="149">
        <v>17762</v>
      </c>
      <c r="F53" s="149">
        <v>15044883.432720002</v>
      </c>
      <c r="G53" s="149">
        <v>26462</v>
      </c>
      <c r="H53" s="149">
        <v>33023011.287129994</v>
      </c>
      <c r="I53" s="149">
        <v>159969</v>
      </c>
      <c r="J53" s="231">
        <v>141511003.86934197</v>
      </c>
    </row>
    <row r="54" spans="1:10" ht="27.95" customHeight="1" x14ac:dyDescent="0.25">
      <c r="A54" s="79">
        <v>51</v>
      </c>
      <c r="B54" s="80" t="s">
        <v>326</v>
      </c>
      <c r="C54" s="146"/>
      <c r="D54" s="146"/>
      <c r="E54" s="146"/>
      <c r="F54" s="146"/>
      <c r="G54" s="146"/>
      <c r="H54" s="146"/>
      <c r="I54" s="146">
        <v>14133</v>
      </c>
      <c r="J54" s="232">
        <v>46355772.109999999</v>
      </c>
    </row>
    <row r="55" spans="1:10" ht="27.95" customHeight="1" x14ac:dyDescent="0.25">
      <c r="A55" s="79">
        <v>52</v>
      </c>
      <c r="B55" s="80" t="s">
        <v>327</v>
      </c>
      <c r="C55" s="149"/>
      <c r="D55" s="149"/>
      <c r="E55" s="149"/>
      <c r="F55" s="149"/>
      <c r="G55" s="149"/>
      <c r="H55" s="149"/>
      <c r="I55" s="149">
        <v>7380</v>
      </c>
      <c r="J55" s="231">
        <v>17382520.510000002</v>
      </c>
    </row>
    <row r="56" spans="1:10" ht="27.95" customHeight="1" x14ac:dyDescent="0.25">
      <c r="A56" s="79">
        <v>53</v>
      </c>
      <c r="B56" s="80" t="s">
        <v>328</v>
      </c>
      <c r="C56" s="155"/>
      <c r="D56" s="155"/>
      <c r="E56" s="155"/>
      <c r="F56" s="155"/>
      <c r="G56" s="155"/>
      <c r="H56" s="155"/>
      <c r="I56" s="155">
        <v>20977</v>
      </c>
      <c r="J56" s="230">
        <v>3941165.09</v>
      </c>
    </row>
    <row r="57" spans="1:10" ht="38.1" customHeight="1" x14ac:dyDescent="0.25">
      <c r="A57" s="79">
        <v>54</v>
      </c>
      <c r="B57" s="80" t="s">
        <v>329</v>
      </c>
      <c r="C57" s="149"/>
      <c r="D57" s="149"/>
      <c r="E57" s="149"/>
      <c r="F57" s="149"/>
      <c r="G57" s="149"/>
      <c r="H57" s="149"/>
      <c r="I57" s="149">
        <v>446</v>
      </c>
      <c r="J57" s="231">
        <v>505377.89</v>
      </c>
    </row>
    <row r="58" spans="1:10" ht="27.95" customHeight="1" x14ac:dyDescent="0.25">
      <c r="A58" s="79">
        <v>55</v>
      </c>
      <c r="B58" s="80" t="s">
        <v>330</v>
      </c>
      <c r="C58" s="146"/>
      <c r="D58" s="146"/>
      <c r="E58" s="146"/>
      <c r="F58" s="146"/>
      <c r="G58" s="146"/>
      <c r="H58" s="146"/>
      <c r="I58" s="146">
        <v>12370</v>
      </c>
      <c r="J58" s="232">
        <v>8158259.29</v>
      </c>
    </row>
    <row r="59" spans="1:10" ht="18" customHeight="1" x14ac:dyDescent="0.25">
      <c r="A59" s="79">
        <v>56</v>
      </c>
      <c r="B59" s="80" t="s">
        <v>360</v>
      </c>
      <c r="C59" s="149"/>
      <c r="D59" s="149"/>
      <c r="E59" s="149"/>
      <c r="F59" s="149"/>
      <c r="G59" s="149"/>
      <c r="H59" s="149"/>
      <c r="I59" s="149">
        <v>3167</v>
      </c>
      <c r="J59" s="231">
        <v>2097413.61</v>
      </c>
    </row>
    <row r="60" spans="1:10" ht="27.95" customHeight="1" x14ac:dyDescent="0.25">
      <c r="A60" s="79">
        <v>57</v>
      </c>
      <c r="B60" s="80" t="s">
        <v>331</v>
      </c>
      <c r="C60" s="155"/>
      <c r="D60" s="155"/>
      <c r="E60" s="155"/>
      <c r="F60" s="155"/>
      <c r="G60" s="155"/>
      <c r="H60" s="155"/>
      <c r="I60" s="155">
        <v>23537</v>
      </c>
      <c r="J60" s="230">
        <v>12526374.76</v>
      </c>
    </row>
    <row r="61" spans="1:10" ht="27.95" customHeight="1" x14ac:dyDescent="0.25">
      <c r="A61" s="79">
        <v>58</v>
      </c>
      <c r="B61" s="80" t="s">
        <v>332</v>
      </c>
      <c r="C61" s="149"/>
      <c r="D61" s="149"/>
      <c r="E61" s="149"/>
      <c r="F61" s="149"/>
      <c r="G61" s="149"/>
      <c r="H61" s="149"/>
      <c r="I61" s="149">
        <v>1200</v>
      </c>
      <c r="J61" s="231">
        <v>1252720.44</v>
      </c>
    </row>
    <row r="62" spans="1:10" ht="27.95" customHeight="1" x14ac:dyDescent="0.25">
      <c r="A62" s="79">
        <v>59</v>
      </c>
      <c r="B62" s="80" t="s">
        <v>400</v>
      </c>
      <c r="C62" s="146"/>
      <c r="D62" s="146"/>
      <c r="E62" s="146"/>
      <c r="F62" s="146"/>
      <c r="G62" s="146"/>
      <c r="H62" s="146"/>
      <c r="I62" s="146"/>
      <c r="J62" s="232">
        <v>2594414.19</v>
      </c>
    </row>
    <row r="63" spans="1:10" ht="27.95" customHeight="1" x14ac:dyDescent="0.25">
      <c r="A63" s="79">
        <v>60</v>
      </c>
      <c r="B63" s="80" t="s">
        <v>370</v>
      </c>
      <c r="C63" s="149"/>
      <c r="D63" s="149"/>
      <c r="E63" s="149"/>
      <c r="F63" s="149"/>
      <c r="G63" s="149"/>
      <c r="H63" s="149"/>
      <c r="I63" s="149"/>
      <c r="J63" s="231">
        <v>974955.14</v>
      </c>
    </row>
    <row r="64" spans="1:10" ht="18" customHeight="1" x14ac:dyDescent="0.25">
      <c r="A64" s="79">
        <v>61</v>
      </c>
      <c r="B64" s="80" t="s">
        <v>371</v>
      </c>
      <c r="C64" s="146"/>
      <c r="D64" s="146"/>
      <c r="E64" s="146"/>
      <c r="F64" s="146"/>
      <c r="G64" s="146"/>
      <c r="H64" s="146"/>
      <c r="I64" s="146">
        <v>83210</v>
      </c>
      <c r="J64" s="232">
        <v>95788973.030000016</v>
      </c>
    </row>
    <row r="65" spans="1:10" ht="18" customHeight="1" x14ac:dyDescent="0.25">
      <c r="A65" s="79">
        <v>62</v>
      </c>
      <c r="B65" s="80" t="s">
        <v>401</v>
      </c>
      <c r="C65" s="149">
        <v>115745</v>
      </c>
      <c r="D65" s="149">
        <v>93443109.149491981</v>
      </c>
      <c r="E65" s="149">
        <v>17762</v>
      </c>
      <c r="F65" s="149">
        <v>15044883.432720002</v>
      </c>
      <c r="G65" s="149">
        <v>26462</v>
      </c>
      <c r="H65" s="149">
        <v>33023011.287129994</v>
      </c>
      <c r="I65" s="149">
        <v>243179</v>
      </c>
      <c r="J65" s="231">
        <v>237299976.899342</v>
      </c>
    </row>
    <row r="66" spans="1:10" ht="18" customHeight="1" x14ac:dyDescent="0.25">
      <c r="A66" s="79">
        <v>63</v>
      </c>
      <c r="B66" s="80" t="s">
        <v>241</v>
      </c>
      <c r="C66" s="146"/>
      <c r="D66" s="146"/>
      <c r="E66" s="146"/>
      <c r="F66" s="146"/>
      <c r="G66" s="146"/>
      <c r="H66" s="146"/>
      <c r="I66" s="146"/>
      <c r="J66" s="232">
        <v>3062147.34</v>
      </c>
    </row>
    <row r="67" spans="1:10" ht="18" customHeight="1" x14ac:dyDescent="0.25">
      <c r="A67" s="79">
        <v>64</v>
      </c>
      <c r="B67" s="80" t="s">
        <v>120</v>
      </c>
      <c r="C67" s="149"/>
      <c r="D67" s="149"/>
      <c r="E67" s="149"/>
      <c r="F67" s="149"/>
      <c r="G67" s="149"/>
      <c r="H67" s="149"/>
      <c r="I67" s="149"/>
      <c r="J67" s="231">
        <v>234237829.559342</v>
      </c>
    </row>
    <row r="68" spans="1:10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</row>
    <row r="70" spans="1:10" x14ac:dyDescent="0.25">
      <c r="A70" s="550" t="s">
        <v>93</v>
      </c>
      <c r="B70" s="550"/>
      <c r="C70" s="550"/>
      <c r="D70" s="550"/>
      <c r="E70" s="550"/>
      <c r="F70" s="550"/>
      <c r="G70" s="550"/>
      <c r="H70" s="550"/>
      <c r="I70" s="550"/>
      <c r="J70" s="550"/>
    </row>
    <row r="71" spans="1:10" x14ac:dyDescent="0.25">
      <c r="A71" s="550" t="s">
        <v>94</v>
      </c>
      <c r="B71" s="550"/>
      <c r="C71" s="550"/>
      <c r="D71" s="550"/>
      <c r="E71" s="550"/>
      <c r="F71" s="550"/>
      <c r="G71" s="550"/>
      <c r="H71" s="550"/>
      <c r="I71" s="550"/>
      <c r="J71" s="550"/>
    </row>
    <row r="86" spans="4:10" x14ac:dyDescent="0.25">
      <c r="D86"/>
      <c r="F86"/>
      <c r="H86"/>
      <c r="J86"/>
    </row>
    <row r="87" spans="4:10" x14ac:dyDescent="0.25">
      <c r="D87"/>
      <c r="F87"/>
      <c r="H87"/>
      <c r="J87"/>
    </row>
    <row r="88" spans="4:10" x14ac:dyDescent="0.25">
      <c r="D88"/>
      <c r="F88"/>
      <c r="H88"/>
      <c r="J88"/>
    </row>
    <row r="89" spans="4:10" x14ac:dyDescent="0.25">
      <c r="D89"/>
      <c r="F89"/>
      <c r="H89"/>
      <c r="J89"/>
    </row>
    <row r="90" spans="4:10" x14ac:dyDescent="0.25">
      <c r="D90"/>
      <c r="F90"/>
      <c r="H90"/>
      <c r="J90"/>
    </row>
    <row r="91" spans="4:10" x14ac:dyDescent="0.25">
      <c r="D91"/>
      <c r="F91"/>
      <c r="H91"/>
      <c r="J91"/>
    </row>
    <row r="92" spans="4:10" x14ac:dyDescent="0.25">
      <c r="D92"/>
      <c r="F92"/>
      <c r="H92"/>
      <c r="J92"/>
    </row>
    <row r="93" spans="4:10" x14ac:dyDescent="0.25">
      <c r="D93"/>
      <c r="F93"/>
      <c r="H93"/>
      <c r="J93"/>
    </row>
    <row r="94" spans="4:10" x14ac:dyDescent="0.25">
      <c r="D94"/>
      <c r="F94"/>
      <c r="H94"/>
      <c r="J94"/>
    </row>
    <row r="95" spans="4:10" x14ac:dyDescent="0.25">
      <c r="D95"/>
      <c r="F95"/>
      <c r="H95"/>
      <c r="J95"/>
    </row>
    <row r="96" spans="4:10" x14ac:dyDescent="0.25">
      <c r="D96"/>
      <c r="F96"/>
      <c r="H96"/>
      <c r="J96"/>
    </row>
    <row r="97" spans="4:10" x14ac:dyDescent="0.25">
      <c r="D97"/>
      <c r="F97"/>
      <c r="H97"/>
      <c r="J97"/>
    </row>
    <row r="98" spans="4:10" x14ac:dyDescent="0.25">
      <c r="D98"/>
      <c r="F98"/>
      <c r="H98"/>
      <c r="J98"/>
    </row>
    <row r="99" spans="4:10" x14ac:dyDescent="0.25">
      <c r="D99"/>
      <c r="F99"/>
      <c r="H99"/>
      <c r="J99"/>
    </row>
    <row r="100" spans="4:10" x14ac:dyDescent="0.25">
      <c r="D100"/>
      <c r="F100"/>
      <c r="H100"/>
      <c r="J100"/>
    </row>
    <row r="101" spans="4:10" x14ac:dyDescent="0.25">
      <c r="D101"/>
      <c r="F101"/>
      <c r="H101"/>
      <c r="J101"/>
    </row>
    <row r="102" spans="4:10" x14ac:dyDescent="0.25">
      <c r="D102"/>
      <c r="F102"/>
      <c r="H102"/>
      <c r="J102"/>
    </row>
  </sheetData>
  <mergeCells count="8">
    <mergeCell ref="A70:J70"/>
    <mergeCell ref="A71:J71"/>
    <mergeCell ref="A1:J1"/>
    <mergeCell ref="A2:B3"/>
    <mergeCell ref="C2:D2"/>
    <mergeCell ref="E2:F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I1"/>
    </sheetView>
  </sheetViews>
  <sheetFormatPr defaultRowHeight="14.1" customHeight="1" x14ac:dyDescent="0.25"/>
  <cols>
    <col min="1" max="1" width="12.7109375" style="39" customWidth="1"/>
    <col min="2" max="9" width="13.140625" customWidth="1"/>
  </cols>
  <sheetData>
    <row r="1" spans="1:9" ht="21.95" customHeight="1" x14ac:dyDescent="0.25">
      <c r="A1" s="564" t="s">
        <v>136</v>
      </c>
      <c r="B1" s="565"/>
      <c r="C1" s="565"/>
      <c r="D1" s="565"/>
      <c r="E1" s="565"/>
      <c r="F1" s="565"/>
      <c r="G1" s="565"/>
      <c r="H1" s="565"/>
      <c r="I1" s="565"/>
    </row>
    <row r="2" spans="1:9" ht="44.25" customHeight="1" x14ac:dyDescent="0.25">
      <c r="A2" s="110" t="s">
        <v>155</v>
      </c>
      <c r="B2" s="110" t="s">
        <v>156</v>
      </c>
      <c r="C2" s="208" t="s">
        <v>273</v>
      </c>
      <c r="D2" s="110" t="s">
        <v>157</v>
      </c>
      <c r="E2" s="110" t="s">
        <v>158</v>
      </c>
      <c r="F2" s="110" t="s">
        <v>159</v>
      </c>
      <c r="G2" s="110" t="s">
        <v>154</v>
      </c>
      <c r="H2" s="110" t="s">
        <v>160</v>
      </c>
      <c r="I2" s="188" t="s">
        <v>226</v>
      </c>
    </row>
    <row r="3" spans="1:9" s="26" customFormat="1" ht="18" customHeight="1" x14ac:dyDescent="0.15">
      <c r="A3" s="207">
        <v>1</v>
      </c>
      <c r="B3" s="207">
        <v>2</v>
      </c>
      <c r="C3" s="207">
        <v>3</v>
      </c>
      <c r="D3" s="207">
        <v>4</v>
      </c>
      <c r="E3" s="207">
        <v>5</v>
      </c>
      <c r="F3" s="207">
        <v>6</v>
      </c>
      <c r="G3" s="207" t="s">
        <v>236</v>
      </c>
      <c r="H3" s="207">
        <v>8</v>
      </c>
      <c r="I3" s="208">
        <v>9</v>
      </c>
    </row>
    <row r="4" spans="1:9" ht="18" customHeight="1" x14ac:dyDescent="0.25">
      <c r="A4" s="160">
        <v>2010</v>
      </c>
      <c r="B4" s="335">
        <v>4.0491715358342617</v>
      </c>
      <c r="C4" s="335">
        <v>9.4262295081967125</v>
      </c>
      <c r="D4" s="335">
        <v>-1.1636616263039627</v>
      </c>
      <c r="E4" s="335">
        <v>-4.3585319687096842</v>
      </c>
      <c r="F4" s="335">
        <v>10.622995734611919</v>
      </c>
      <c r="G4" s="335">
        <v>2.6197175251413825</v>
      </c>
      <c r="H4" s="335">
        <v>6.8226844972758727</v>
      </c>
      <c r="I4" s="242" t="s">
        <v>41</v>
      </c>
    </row>
    <row r="5" spans="1:9" ht="18" customHeight="1" x14ac:dyDescent="0.25">
      <c r="A5" s="161">
        <v>2011</v>
      </c>
      <c r="B5" s="307">
        <v>4.7876510722569634</v>
      </c>
      <c r="C5" s="307">
        <v>31.835205992509344</v>
      </c>
      <c r="D5" s="307">
        <v>-0.91377359941131431</v>
      </c>
      <c r="E5" s="307">
        <v>-4.7077779918384408</v>
      </c>
      <c r="F5" s="307">
        <v>8.9414877149531264</v>
      </c>
      <c r="G5" s="307">
        <v>3.1471638425440744</v>
      </c>
      <c r="H5" s="307">
        <v>5.7795293844905586</v>
      </c>
      <c r="I5" s="244" t="s">
        <v>41</v>
      </c>
    </row>
    <row r="6" spans="1:9" s="8" customFormat="1" ht="18" customHeight="1" x14ac:dyDescent="0.25">
      <c r="A6" s="160">
        <v>2012</v>
      </c>
      <c r="B6" s="308">
        <v>3.9814841183338814</v>
      </c>
      <c r="C6" s="308">
        <v>13.068181818181813</v>
      </c>
      <c r="D6" s="308">
        <v>-0.92552566532549463</v>
      </c>
      <c r="E6" s="308">
        <v>-4.3007590655957557</v>
      </c>
      <c r="F6" s="308">
        <v>8.2851090213909231</v>
      </c>
      <c r="G6" s="308">
        <v>2.711987521734315</v>
      </c>
      <c r="H6" s="308">
        <v>4.6177785570263836</v>
      </c>
      <c r="I6" s="242" t="s">
        <v>41</v>
      </c>
    </row>
    <row r="7" spans="1:9" ht="18" customHeight="1" x14ac:dyDescent="0.25">
      <c r="A7" s="161">
        <v>2013</v>
      </c>
      <c r="B7" s="307">
        <v>4.0518670856135657</v>
      </c>
      <c r="C7" s="307">
        <v>23.618090452261313</v>
      </c>
      <c r="D7" s="307">
        <v>-1.1445001342522119</v>
      </c>
      <c r="E7" s="307">
        <v>-0.38218517736081026</v>
      </c>
      <c r="F7" s="307">
        <v>4.1918167720386634</v>
      </c>
      <c r="G7" s="307">
        <v>2.8873879414015562</v>
      </c>
      <c r="H7" s="307">
        <v>4.596208232952776</v>
      </c>
      <c r="I7" s="244" t="s">
        <v>41</v>
      </c>
    </row>
    <row r="8" spans="1:9" ht="18" customHeight="1" x14ac:dyDescent="0.25">
      <c r="A8" s="160">
        <v>2014</v>
      </c>
      <c r="B8" s="308">
        <v>1.9542204653566699</v>
      </c>
      <c r="C8" s="308">
        <v>36.991869918699194</v>
      </c>
      <c r="D8" s="308">
        <v>-1.2573420400402853</v>
      </c>
      <c r="E8" s="308">
        <v>-5.9552727973780577</v>
      </c>
      <c r="F8" s="308">
        <v>5.552756915185924</v>
      </c>
      <c r="G8" s="308">
        <v>1.0914627161051413</v>
      </c>
      <c r="H8" s="308">
        <v>5.9704780788719916</v>
      </c>
      <c r="I8" s="242">
        <v>9200</v>
      </c>
    </row>
    <row r="9" spans="1:9" ht="18" customHeight="1" x14ac:dyDescent="0.25">
      <c r="A9" s="161">
        <v>2015</v>
      </c>
      <c r="B9" s="307">
        <v>1.3288490740066976</v>
      </c>
      <c r="C9" s="307">
        <v>18.694362017804139</v>
      </c>
      <c r="D9" s="307">
        <v>-1.720343839541556</v>
      </c>
      <c r="E9" s="307">
        <v>-7.9477665484512414</v>
      </c>
      <c r="F9" s="307">
        <v>5.9071089224895275</v>
      </c>
      <c r="G9" s="307">
        <v>0.51454708196128252</v>
      </c>
      <c r="H9" s="307">
        <v>4.9612549612549657</v>
      </c>
      <c r="I9" s="244">
        <v>125.12218963831869</v>
      </c>
    </row>
    <row r="10" spans="1:9" ht="18" customHeight="1" x14ac:dyDescent="0.25">
      <c r="A10" s="160">
        <v>2016</v>
      </c>
      <c r="B10" s="308">
        <v>0.83243581280616485</v>
      </c>
      <c r="C10" s="308">
        <v>123.625</v>
      </c>
      <c r="D10" s="308">
        <v>-1.9871951859496861</v>
      </c>
      <c r="E10" s="308">
        <v>-6.2488865134509126</v>
      </c>
      <c r="F10" s="308">
        <v>3.2609586235149424</v>
      </c>
      <c r="G10" s="308">
        <v>0.27205082203465292</v>
      </c>
      <c r="H10" s="308">
        <v>3.9164490861618884</v>
      </c>
      <c r="I10" s="242">
        <v>90.447242726877988</v>
      </c>
    </row>
    <row r="11" spans="1:9" ht="18" customHeight="1" x14ac:dyDescent="0.25">
      <c r="A11" s="161">
        <v>2017</v>
      </c>
      <c r="B11" s="307">
        <v>1.0436079871471104</v>
      </c>
      <c r="C11" s="307">
        <v>26.1598658468418</v>
      </c>
      <c r="D11" s="307">
        <v>-2.4263988385653468</v>
      </c>
      <c r="E11" s="307">
        <v>-7.1281114301307458</v>
      </c>
      <c r="F11" s="307">
        <v>3.0370825001484913</v>
      </c>
      <c r="G11" s="307">
        <v>0.24520698497985105</v>
      </c>
      <c r="H11" s="307">
        <v>3.9813132623929492</v>
      </c>
      <c r="I11" s="244">
        <v>47.286821705426348</v>
      </c>
    </row>
    <row r="12" spans="1:9" ht="18" customHeight="1" x14ac:dyDescent="0.25">
      <c r="A12" s="160">
        <v>2018</v>
      </c>
      <c r="B12" s="308">
        <v>1.13322748366258</v>
      </c>
      <c r="C12" s="308">
        <v>16.43774922463448</v>
      </c>
      <c r="D12" s="308">
        <v>-2.4550277455942404</v>
      </c>
      <c r="E12" s="308">
        <v>-7.100334704514677</v>
      </c>
      <c r="F12" s="308">
        <v>2.0175624003228032</v>
      </c>
      <c r="G12" s="308">
        <v>0.26279842970629019</v>
      </c>
      <c r="H12" s="308">
        <v>3.6474973375931752</v>
      </c>
      <c r="I12" s="242">
        <v>16.764705882352949</v>
      </c>
    </row>
    <row r="13" spans="1:9" ht="18" customHeight="1" x14ac:dyDescent="0.25">
      <c r="A13" s="161">
        <v>2019</v>
      </c>
      <c r="B13" s="307">
        <v>1.4066697212264945</v>
      </c>
      <c r="C13" s="307">
        <v>20.167427701674278</v>
      </c>
      <c r="D13" s="307">
        <v>-2.3142707109099603</v>
      </c>
      <c r="E13" s="307">
        <v>-7.0022002200220035</v>
      </c>
      <c r="F13" s="307">
        <v>1.4389844235586535</v>
      </c>
      <c r="G13" s="307">
        <v>0.51190751969467652</v>
      </c>
      <c r="H13" s="307">
        <v>3.5656948368867125</v>
      </c>
      <c r="I13" s="244">
        <v>29.113084979451152</v>
      </c>
    </row>
    <row r="14" spans="1:9" ht="14.1" customHeight="1" x14ac:dyDescent="0.25">
      <c r="A14" s="47" t="s">
        <v>389</v>
      </c>
      <c r="B14" s="47"/>
      <c r="C14" s="47"/>
      <c r="D14" s="47"/>
      <c r="E14" s="47"/>
      <c r="F14" s="47"/>
      <c r="G14" s="47"/>
      <c r="H14" s="47"/>
      <c r="I14" s="47"/>
    </row>
    <row r="15" spans="1:9" ht="14.1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4.1" customHeight="1" x14ac:dyDescent="0.25">
      <c r="A16" s="553" t="s">
        <v>93</v>
      </c>
      <c r="B16" s="553"/>
      <c r="C16" s="553"/>
      <c r="D16" s="553"/>
      <c r="E16" s="553"/>
      <c r="F16" s="553"/>
      <c r="G16" s="553"/>
      <c r="H16" s="553"/>
      <c r="I16" s="553"/>
    </row>
    <row r="17" spans="1:9" ht="14.1" customHeight="1" x14ac:dyDescent="0.25">
      <c r="A17" s="562" t="s">
        <v>94</v>
      </c>
      <c r="B17" s="562"/>
      <c r="C17" s="562"/>
      <c r="D17" s="562"/>
      <c r="E17" s="562"/>
      <c r="F17" s="562"/>
      <c r="G17" s="562"/>
      <c r="H17" s="562"/>
      <c r="I17" s="562"/>
    </row>
    <row r="19" spans="1:9" ht="14.1" customHeight="1" x14ac:dyDescent="0.25">
      <c r="D19" s="95"/>
    </row>
  </sheetData>
  <mergeCells count="3">
    <mergeCell ref="A16:I16"/>
    <mergeCell ref="A17:I17"/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sqref="A1:J1"/>
    </sheetView>
  </sheetViews>
  <sheetFormatPr defaultRowHeight="15" x14ac:dyDescent="0.25"/>
  <cols>
    <col min="1" max="1" width="29.42578125" customWidth="1"/>
    <col min="2" max="2" width="12.5703125" customWidth="1"/>
    <col min="3" max="3" width="9" bestFit="1" customWidth="1"/>
    <col min="4" max="4" width="12.7109375" bestFit="1" customWidth="1"/>
    <col min="5" max="5" width="9" bestFit="1" customWidth="1"/>
    <col min="6" max="6" width="8.85546875" bestFit="1" customWidth="1"/>
    <col min="7" max="8" width="9" bestFit="1" customWidth="1"/>
    <col min="9" max="9" width="9.5703125" customWidth="1"/>
    <col min="10" max="10" width="8.85546875" bestFit="1" customWidth="1"/>
  </cols>
  <sheetData>
    <row r="1" spans="1:12" s="6" customFormat="1" ht="21.75" customHeight="1" x14ac:dyDescent="0.25">
      <c r="A1" s="564" t="s">
        <v>425</v>
      </c>
      <c r="B1" s="565"/>
      <c r="C1" s="565"/>
      <c r="D1" s="565"/>
      <c r="E1" s="565"/>
      <c r="F1" s="565"/>
      <c r="G1" s="565"/>
      <c r="H1" s="565"/>
      <c r="I1" s="565"/>
      <c r="J1" s="565"/>
      <c r="K1" s="59"/>
    </row>
    <row r="2" spans="1:12" s="8" customFormat="1" ht="19.5" customHeight="1" x14ac:dyDescent="0.25">
      <c r="A2" s="559" t="s">
        <v>153</v>
      </c>
      <c r="B2" s="566"/>
      <c r="C2" s="566"/>
      <c r="D2" s="566"/>
      <c r="E2" s="566"/>
      <c r="F2" s="557" t="s">
        <v>152</v>
      </c>
      <c r="G2" s="557"/>
      <c r="H2" s="557"/>
      <c r="I2" s="557"/>
      <c r="J2" s="557"/>
    </row>
    <row r="3" spans="1:12" s="8" customFormat="1" ht="15" customHeight="1" x14ac:dyDescent="0.25">
      <c r="A3" s="560"/>
      <c r="B3" s="558" t="s">
        <v>394</v>
      </c>
      <c r="C3" s="558"/>
      <c r="D3" s="558" t="s">
        <v>395</v>
      </c>
      <c r="E3" s="558"/>
      <c r="F3" s="57" t="s">
        <v>396</v>
      </c>
      <c r="G3" s="57" t="s">
        <v>396</v>
      </c>
      <c r="H3" s="57" t="s">
        <v>397</v>
      </c>
      <c r="I3" s="57" t="s">
        <v>396</v>
      </c>
      <c r="J3" s="57" t="s">
        <v>397</v>
      </c>
    </row>
    <row r="4" spans="1:12" s="8" customFormat="1" ht="15" customHeight="1" x14ac:dyDescent="0.25">
      <c r="A4" s="561"/>
      <c r="B4" s="110" t="s">
        <v>171</v>
      </c>
      <c r="C4" s="110" t="s">
        <v>172</v>
      </c>
      <c r="D4" s="110" t="s">
        <v>171</v>
      </c>
      <c r="E4" s="110" t="s">
        <v>172</v>
      </c>
      <c r="F4" s="58" t="s">
        <v>393</v>
      </c>
      <c r="G4" s="58" t="s">
        <v>398</v>
      </c>
      <c r="H4" s="58" t="s">
        <v>399</v>
      </c>
      <c r="I4" s="58" t="s">
        <v>339</v>
      </c>
      <c r="J4" s="58" t="s">
        <v>340</v>
      </c>
    </row>
    <row r="5" spans="1:12" ht="18" customHeight="1" x14ac:dyDescent="0.25">
      <c r="A5" s="116" t="s">
        <v>4</v>
      </c>
      <c r="B5" s="199">
        <v>755378</v>
      </c>
      <c r="C5" s="308">
        <v>78.449614335282689</v>
      </c>
      <c r="D5" s="199">
        <v>748547</v>
      </c>
      <c r="E5" s="308">
        <v>77.931270704887552</v>
      </c>
      <c r="F5" s="308">
        <v>100.08904129555086</v>
      </c>
      <c r="G5" s="308">
        <v>101.96745963501768</v>
      </c>
      <c r="H5" s="308">
        <v>102.79838499251548</v>
      </c>
      <c r="I5" s="308">
        <v>101.91078162206647</v>
      </c>
      <c r="J5" s="242">
        <v>102.64515801699538</v>
      </c>
    </row>
    <row r="6" spans="1:12" ht="18" customHeight="1" x14ac:dyDescent="0.25">
      <c r="A6" s="117" t="s">
        <v>5</v>
      </c>
      <c r="B6" s="202">
        <v>53494</v>
      </c>
      <c r="C6" s="307">
        <v>5.5556074829444491</v>
      </c>
      <c r="D6" s="202">
        <v>52747</v>
      </c>
      <c r="E6" s="307">
        <v>5.4914931672569711</v>
      </c>
      <c r="F6" s="307">
        <v>99.627518903415648</v>
      </c>
      <c r="G6" s="307">
        <v>102.70913733847897</v>
      </c>
      <c r="H6" s="307">
        <v>103.55544212344904</v>
      </c>
      <c r="I6" s="307">
        <v>104.77925333960121</v>
      </c>
      <c r="J6" s="244">
        <v>103.53511561260943</v>
      </c>
    </row>
    <row r="7" spans="1:12" ht="18" customHeight="1" x14ac:dyDescent="0.25">
      <c r="A7" s="116" t="s">
        <v>6</v>
      </c>
      <c r="B7" s="199">
        <v>73249</v>
      </c>
      <c r="C7" s="308">
        <v>7.607258618129098</v>
      </c>
      <c r="D7" s="199">
        <v>72669</v>
      </c>
      <c r="E7" s="308">
        <v>7.5655737192901356</v>
      </c>
      <c r="F7" s="308">
        <v>99.905889413240956</v>
      </c>
      <c r="G7" s="308">
        <v>101.39532952201658</v>
      </c>
      <c r="H7" s="308">
        <v>101.80154938850987</v>
      </c>
      <c r="I7" s="308">
        <v>101.57671400044376</v>
      </c>
      <c r="J7" s="242">
        <v>101.71605335722184</v>
      </c>
    </row>
    <row r="8" spans="1:12" ht="18" customHeight="1" x14ac:dyDescent="0.25">
      <c r="A8" s="117" t="s">
        <v>7</v>
      </c>
      <c r="B8" s="202">
        <v>4556</v>
      </c>
      <c r="C8" s="307">
        <v>0.47316236759814018</v>
      </c>
      <c r="D8" s="202">
        <v>4655</v>
      </c>
      <c r="E8" s="307">
        <v>0.48463231451231725</v>
      </c>
      <c r="F8" s="307">
        <v>99.562937062937067</v>
      </c>
      <c r="G8" s="307">
        <v>94.976026683343761</v>
      </c>
      <c r="H8" s="307">
        <v>95</v>
      </c>
      <c r="I8" s="307">
        <v>95.433598659405106</v>
      </c>
      <c r="J8" s="244">
        <v>95.194274028629863</v>
      </c>
    </row>
    <row r="9" spans="1:12" ht="18" customHeight="1" x14ac:dyDescent="0.25">
      <c r="A9" s="116" t="s">
        <v>8</v>
      </c>
      <c r="B9" s="199">
        <v>7980</v>
      </c>
      <c r="C9" s="308">
        <v>0.82876112674125513</v>
      </c>
      <c r="D9" s="199">
        <v>8001</v>
      </c>
      <c r="E9" s="308">
        <v>0.83298456464297543</v>
      </c>
      <c r="F9" s="308">
        <v>99.849849849849846</v>
      </c>
      <c r="G9" s="308">
        <v>98.640296662546348</v>
      </c>
      <c r="H9" s="308">
        <v>96.805807622504531</v>
      </c>
      <c r="I9" s="308">
        <v>98.860257680872152</v>
      </c>
      <c r="J9" s="242">
        <v>96.993574978785304</v>
      </c>
    </row>
    <row r="10" spans="1:12" ht="18" customHeight="1" x14ac:dyDescent="0.25">
      <c r="A10" s="117" t="s">
        <v>9</v>
      </c>
      <c r="B10" s="202">
        <v>16033</v>
      </c>
      <c r="C10" s="307">
        <v>1.6651036522609703</v>
      </c>
      <c r="D10" s="202">
        <v>16693</v>
      </c>
      <c r="E10" s="307">
        <v>1.7379091785508296</v>
      </c>
      <c r="F10" s="307">
        <v>104.65404699738903</v>
      </c>
      <c r="G10" s="307">
        <v>101.24400101035616</v>
      </c>
      <c r="H10" s="307">
        <v>94.513645113803648</v>
      </c>
      <c r="I10" s="307">
        <v>97.057933288940006</v>
      </c>
      <c r="J10" s="244">
        <v>95.030171923033137</v>
      </c>
    </row>
    <row r="11" spans="1:12" ht="18" customHeight="1" x14ac:dyDescent="0.25">
      <c r="A11" s="116" t="s">
        <v>10</v>
      </c>
      <c r="B11" s="199">
        <v>20574</v>
      </c>
      <c r="C11" s="308">
        <v>2.136708198192304</v>
      </c>
      <c r="D11" s="199">
        <v>20969</v>
      </c>
      <c r="E11" s="308">
        <v>2.1830837815271278</v>
      </c>
      <c r="F11" s="308">
        <v>101.22011217160288</v>
      </c>
      <c r="G11" s="308">
        <v>97.024286724829054</v>
      </c>
      <c r="H11" s="308">
        <v>97.128167122145541</v>
      </c>
      <c r="I11" s="308">
        <v>97.488627748294164</v>
      </c>
      <c r="J11" s="242">
        <v>97.312975682197887</v>
      </c>
    </row>
    <row r="12" spans="1:12" ht="18" customHeight="1" x14ac:dyDescent="0.25">
      <c r="A12" s="117" t="s">
        <v>275</v>
      </c>
      <c r="B12" s="202">
        <v>15891</v>
      </c>
      <c r="C12" s="307">
        <v>1.6503562738151987</v>
      </c>
      <c r="D12" s="202">
        <v>21422</v>
      </c>
      <c r="E12" s="307">
        <v>2.230245637268069</v>
      </c>
      <c r="F12" s="307">
        <v>65.478594091227492</v>
      </c>
      <c r="G12" s="307">
        <v>83.884079391891888</v>
      </c>
      <c r="H12" s="307">
        <v>100.00466831613836</v>
      </c>
      <c r="I12" s="307">
        <v>73.915065817014749</v>
      </c>
      <c r="J12" s="244">
        <v>99.971999253313427</v>
      </c>
    </row>
    <row r="13" spans="1:12" ht="18" customHeight="1" x14ac:dyDescent="0.25">
      <c r="A13" s="370" t="s">
        <v>276</v>
      </c>
      <c r="B13" s="199">
        <v>15433</v>
      </c>
      <c r="C13" s="308">
        <v>1.6027907855886956</v>
      </c>
      <c r="D13" s="199">
        <v>20984</v>
      </c>
      <c r="E13" s="308">
        <v>2.1846454323794768</v>
      </c>
      <c r="F13" s="308">
        <v>65.035819637589555</v>
      </c>
      <c r="G13" s="308">
        <v>83.724841317202845</v>
      </c>
      <c r="H13" s="308">
        <v>100.19576946951248</v>
      </c>
      <c r="I13" s="308">
        <v>74.638487208008897</v>
      </c>
      <c r="J13" s="242">
        <v>100.30113283303858</v>
      </c>
    </row>
    <row r="14" spans="1:12" ht="18" customHeight="1" x14ac:dyDescent="0.25">
      <c r="A14" s="117" t="s">
        <v>11</v>
      </c>
      <c r="B14" s="202">
        <v>15728</v>
      </c>
      <c r="C14" s="307">
        <v>1.6334279450358975</v>
      </c>
      <c r="D14" s="202">
        <v>14819</v>
      </c>
      <c r="E14" s="307">
        <v>1.5428069320640234</v>
      </c>
      <c r="F14" s="307">
        <v>100.2485818089107</v>
      </c>
      <c r="G14" s="307">
        <v>106.37089138374138</v>
      </c>
      <c r="H14" s="307">
        <v>106.02418258567647</v>
      </c>
      <c r="I14" s="307">
        <v>129.8332507842166</v>
      </c>
      <c r="J14" s="244">
        <v>107.21313847489509</v>
      </c>
    </row>
    <row r="15" spans="1:12" s="2" customFormat="1" ht="18" customHeight="1" x14ac:dyDescent="0.25">
      <c r="A15" s="118" t="s">
        <v>154</v>
      </c>
      <c r="B15" s="205">
        <v>962883</v>
      </c>
      <c r="C15" s="252">
        <v>100</v>
      </c>
      <c r="D15" s="205">
        <v>960522</v>
      </c>
      <c r="E15" s="252">
        <v>100</v>
      </c>
      <c r="F15" s="252">
        <v>99.277546938312597</v>
      </c>
      <c r="G15" s="252">
        <v>101.48590038839147</v>
      </c>
      <c r="H15" s="252">
        <v>102.36799839710626</v>
      </c>
      <c r="I15" s="252">
        <v>101.52035451040263</v>
      </c>
      <c r="J15" s="252">
        <v>102.27578371483119</v>
      </c>
      <c r="L15"/>
    </row>
    <row r="16" spans="1:12" ht="15" customHeigh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"/>
    </row>
    <row r="17" spans="1:10" s="10" customFormat="1" ht="14.1" customHeight="1" x14ac:dyDescent="0.2">
      <c r="A17" s="562" t="s">
        <v>93</v>
      </c>
      <c r="B17" s="562"/>
      <c r="C17" s="562"/>
      <c r="D17" s="562"/>
      <c r="E17" s="562"/>
      <c r="F17" s="562"/>
      <c r="G17" s="562"/>
      <c r="H17" s="562"/>
      <c r="I17" s="562"/>
      <c r="J17" s="562"/>
    </row>
    <row r="18" spans="1:10" s="10" customFormat="1" ht="14.1" customHeight="1" x14ac:dyDescent="0.2">
      <c r="A18" s="562" t="s">
        <v>94</v>
      </c>
      <c r="B18" s="562"/>
      <c r="C18" s="562"/>
      <c r="D18" s="562"/>
      <c r="E18" s="562"/>
      <c r="F18" s="562"/>
      <c r="G18" s="562"/>
      <c r="H18" s="562"/>
      <c r="I18" s="562"/>
      <c r="J18" s="562"/>
    </row>
  </sheetData>
  <mergeCells count="8">
    <mergeCell ref="A17:J17"/>
    <mergeCell ref="A18:J18"/>
    <mergeCell ref="A1:J1"/>
    <mergeCell ref="B2:E2"/>
    <mergeCell ref="F2:J2"/>
    <mergeCell ref="B3:C3"/>
    <mergeCell ref="D3:E3"/>
    <mergeCell ref="A2:A4"/>
  </mergeCell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sqref="A1:L1"/>
    </sheetView>
  </sheetViews>
  <sheetFormatPr defaultRowHeight="15" x14ac:dyDescent="0.25"/>
  <cols>
    <col min="1" max="1" width="6.7109375" customWidth="1"/>
    <col min="2" max="2" width="10.7109375" customWidth="1"/>
    <col min="3" max="3" width="9.7109375" customWidth="1"/>
    <col min="4" max="10" width="8.7109375" customWidth="1"/>
    <col min="11" max="11" width="9.7109375" customWidth="1"/>
    <col min="12" max="12" width="10.7109375" customWidth="1"/>
  </cols>
  <sheetData>
    <row r="1" spans="1:12" ht="21.95" customHeight="1" x14ac:dyDescent="0.25">
      <c r="A1" s="565" t="s">
        <v>314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54.95" customHeight="1" x14ac:dyDescent="0.25">
      <c r="A2" s="569" t="s">
        <v>155</v>
      </c>
      <c r="B2" s="579" t="s">
        <v>162</v>
      </c>
      <c r="C2" s="579" t="s">
        <v>274</v>
      </c>
      <c r="D2" s="579" t="s">
        <v>262</v>
      </c>
      <c r="E2" s="579" t="s">
        <v>269</v>
      </c>
      <c r="F2" s="579" t="s">
        <v>372</v>
      </c>
      <c r="G2" s="579" t="s">
        <v>263</v>
      </c>
      <c r="H2" s="579" t="s">
        <v>161</v>
      </c>
      <c r="I2" s="567" t="s">
        <v>264</v>
      </c>
      <c r="J2" s="568"/>
      <c r="K2" s="577" t="s">
        <v>268</v>
      </c>
      <c r="L2" s="571" t="s">
        <v>154</v>
      </c>
    </row>
    <row r="3" spans="1:12" ht="48" customHeight="1" x14ac:dyDescent="0.25">
      <c r="A3" s="570"/>
      <c r="B3" s="580"/>
      <c r="C3" s="580"/>
      <c r="D3" s="580"/>
      <c r="E3" s="580"/>
      <c r="F3" s="580"/>
      <c r="G3" s="580"/>
      <c r="H3" s="580"/>
      <c r="I3" s="361" t="s">
        <v>154</v>
      </c>
      <c r="J3" s="361" t="s">
        <v>265</v>
      </c>
      <c r="K3" s="578"/>
      <c r="L3" s="572"/>
    </row>
    <row r="4" spans="1:12" ht="18" customHeight="1" x14ac:dyDescent="0.25">
      <c r="A4" s="162">
        <v>2009</v>
      </c>
      <c r="B4" s="353">
        <v>699436</v>
      </c>
      <c r="C4" s="353">
        <v>67937</v>
      </c>
      <c r="D4" s="353">
        <v>58508</v>
      </c>
      <c r="E4" s="353">
        <v>8731</v>
      </c>
      <c r="F4" s="353">
        <v>21114</v>
      </c>
      <c r="G4" s="353">
        <v>23755</v>
      </c>
      <c r="H4" s="353">
        <v>14314</v>
      </c>
      <c r="I4" s="354"/>
      <c r="J4" s="353"/>
      <c r="K4" s="354">
        <v>1091</v>
      </c>
      <c r="L4" s="355">
        <v>894886</v>
      </c>
    </row>
    <row r="5" spans="1:12" ht="18" customHeight="1" x14ac:dyDescent="0.25">
      <c r="A5" s="163">
        <v>2010</v>
      </c>
      <c r="B5" s="356">
        <v>685733</v>
      </c>
      <c r="C5" s="356">
        <v>61461</v>
      </c>
      <c r="D5" s="356">
        <v>59825</v>
      </c>
      <c r="E5" s="356">
        <v>8129</v>
      </c>
      <c r="F5" s="356">
        <v>21300</v>
      </c>
      <c r="G5" s="356">
        <v>28288</v>
      </c>
      <c r="H5" s="356">
        <v>16366</v>
      </c>
      <c r="I5" s="357"/>
      <c r="J5" s="356"/>
      <c r="K5" s="357">
        <v>890</v>
      </c>
      <c r="L5" s="355">
        <v>881992</v>
      </c>
    </row>
    <row r="6" spans="1:12" s="8" customFormat="1" ht="18" customHeight="1" x14ac:dyDescent="0.25">
      <c r="A6" s="162">
        <v>2011</v>
      </c>
      <c r="B6" s="353">
        <v>671812</v>
      </c>
      <c r="C6" s="353">
        <v>57238</v>
      </c>
      <c r="D6" s="353">
        <v>61258</v>
      </c>
      <c r="E6" s="353">
        <v>7371</v>
      </c>
      <c r="F6" s="353">
        <v>21303</v>
      </c>
      <c r="G6" s="353">
        <v>33200</v>
      </c>
      <c r="H6" s="353">
        <v>16862</v>
      </c>
      <c r="I6" s="354"/>
      <c r="J6" s="353"/>
      <c r="K6" s="354">
        <v>825</v>
      </c>
      <c r="L6" s="355">
        <v>869869</v>
      </c>
    </row>
    <row r="7" spans="1:12" ht="18" customHeight="1" x14ac:dyDescent="0.25">
      <c r="A7" s="163">
        <v>2012</v>
      </c>
      <c r="B7" s="356">
        <v>662552</v>
      </c>
      <c r="C7" s="356">
        <v>54491</v>
      </c>
      <c r="D7" s="356">
        <v>60823</v>
      </c>
      <c r="E7" s="356">
        <v>6760</v>
      </c>
      <c r="F7" s="356">
        <v>23223</v>
      </c>
      <c r="G7" s="356">
        <v>30017</v>
      </c>
      <c r="H7" s="356">
        <v>16858</v>
      </c>
      <c r="I7" s="357"/>
      <c r="J7" s="356"/>
      <c r="K7" s="357">
        <v>818</v>
      </c>
      <c r="L7" s="355">
        <v>855542</v>
      </c>
    </row>
    <row r="8" spans="1:12" ht="18" customHeight="1" x14ac:dyDescent="0.25">
      <c r="A8" s="162">
        <v>2013</v>
      </c>
      <c r="B8" s="353">
        <v>647585</v>
      </c>
      <c r="C8" s="353">
        <v>51139</v>
      </c>
      <c r="D8" s="353">
        <v>61395</v>
      </c>
      <c r="E8" s="353">
        <v>6231</v>
      </c>
      <c r="F8" s="353">
        <v>17191</v>
      </c>
      <c r="G8" s="353">
        <v>28887</v>
      </c>
      <c r="H8" s="353">
        <v>19692</v>
      </c>
      <c r="I8" s="354"/>
      <c r="J8" s="353"/>
      <c r="K8" s="354">
        <v>1001</v>
      </c>
      <c r="L8" s="355">
        <v>833121</v>
      </c>
    </row>
    <row r="9" spans="1:12" ht="18" customHeight="1" x14ac:dyDescent="0.25">
      <c r="A9" s="163" t="s">
        <v>266</v>
      </c>
      <c r="B9" s="356">
        <v>652557</v>
      </c>
      <c r="C9" s="356">
        <v>50483</v>
      </c>
      <c r="D9" s="356">
        <v>64351</v>
      </c>
      <c r="E9" s="356">
        <v>5942</v>
      </c>
      <c r="F9" s="356">
        <v>13568</v>
      </c>
      <c r="G9" s="356">
        <v>23192</v>
      </c>
      <c r="H9" s="356">
        <v>20732</v>
      </c>
      <c r="I9" s="357">
        <v>3212</v>
      </c>
      <c r="J9" s="356" t="s">
        <v>41</v>
      </c>
      <c r="K9" s="357">
        <v>9521</v>
      </c>
      <c r="L9" s="355">
        <v>843558</v>
      </c>
    </row>
    <row r="10" spans="1:12" ht="18" customHeight="1" x14ac:dyDescent="0.25">
      <c r="A10" s="162" t="s">
        <v>267</v>
      </c>
      <c r="B10" s="353">
        <v>662316</v>
      </c>
      <c r="C10" s="353">
        <v>50761</v>
      </c>
      <c r="D10" s="353">
        <v>66845</v>
      </c>
      <c r="E10" s="353">
        <v>5633</v>
      </c>
      <c r="F10" s="353">
        <v>11656</v>
      </c>
      <c r="G10" s="353">
        <v>20328</v>
      </c>
      <c r="H10" s="353">
        <v>21998</v>
      </c>
      <c r="I10" s="354">
        <v>26007</v>
      </c>
      <c r="J10" s="353">
        <v>23206</v>
      </c>
      <c r="K10" s="354">
        <v>9870</v>
      </c>
      <c r="L10" s="355">
        <v>875414</v>
      </c>
    </row>
    <row r="11" spans="1:12" ht="18" customHeight="1" x14ac:dyDescent="0.25">
      <c r="A11" s="163" t="s">
        <v>280</v>
      </c>
      <c r="B11" s="356">
        <v>680214</v>
      </c>
      <c r="C11" s="356">
        <v>50312</v>
      </c>
      <c r="D11" s="356">
        <v>68654</v>
      </c>
      <c r="E11" s="356">
        <v>5387</v>
      </c>
      <c r="F11" s="356">
        <v>10043</v>
      </c>
      <c r="G11" s="356">
        <v>19942</v>
      </c>
      <c r="H11" s="356">
        <v>22232</v>
      </c>
      <c r="I11" s="357">
        <v>24082</v>
      </c>
      <c r="J11" s="356">
        <v>22474</v>
      </c>
      <c r="K11" s="357">
        <v>10136</v>
      </c>
      <c r="L11" s="355">
        <v>891002</v>
      </c>
    </row>
    <row r="12" spans="1:12" ht="18" customHeight="1" x14ac:dyDescent="0.25">
      <c r="A12" s="162" t="s">
        <v>311</v>
      </c>
      <c r="B12" s="353">
        <v>704318</v>
      </c>
      <c r="C12" s="353">
        <v>50973</v>
      </c>
      <c r="D12" s="353">
        <v>70198</v>
      </c>
      <c r="E12" s="353">
        <v>5100</v>
      </c>
      <c r="F12" s="353">
        <v>8779</v>
      </c>
      <c r="G12" s="353">
        <v>19009</v>
      </c>
      <c r="H12" s="353">
        <v>22068</v>
      </c>
      <c r="I12" s="354">
        <v>23248</v>
      </c>
      <c r="J12" s="358">
        <v>22481</v>
      </c>
      <c r="K12" s="354">
        <v>10620</v>
      </c>
      <c r="L12" s="355">
        <v>914313</v>
      </c>
    </row>
    <row r="13" spans="1:12" ht="18" customHeight="1" x14ac:dyDescent="0.25">
      <c r="A13" s="164" t="s">
        <v>341</v>
      </c>
      <c r="B13" s="359">
        <v>729257</v>
      </c>
      <c r="C13" s="359">
        <v>50946</v>
      </c>
      <c r="D13" s="359">
        <v>71443</v>
      </c>
      <c r="E13" s="359">
        <v>4890</v>
      </c>
      <c r="F13" s="359">
        <v>8249</v>
      </c>
      <c r="G13" s="359">
        <v>17566</v>
      </c>
      <c r="H13" s="359">
        <v>21548</v>
      </c>
      <c r="I13" s="360">
        <v>21428</v>
      </c>
      <c r="J13" s="360">
        <v>20921</v>
      </c>
      <c r="K13" s="357">
        <v>13822</v>
      </c>
      <c r="L13" s="355">
        <v>939149</v>
      </c>
    </row>
    <row r="14" spans="1:12" ht="26.1" customHeight="1" x14ac:dyDescent="0.25">
      <c r="A14" s="573" t="s">
        <v>353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5"/>
    </row>
    <row r="15" spans="1:12" ht="14.1" customHeight="1" x14ac:dyDescent="0.25">
      <c r="A15" s="576"/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/>
    </row>
    <row r="16" spans="1:12" ht="14.1" customHeight="1" x14ac:dyDescent="0.25">
      <c r="A16" s="562" t="s">
        <v>93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</row>
    <row r="17" spans="1:12" x14ac:dyDescent="0.25">
      <c r="A17" s="562" t="s">
        <v>94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</row>
    <row r="18" spans="1:12" ht="14.1" customHeight="1" x14ac:dyDescent="0.25"/>
    <row r="20" spans="1:12" ht="14.1" customHeight="1" x14ac:dyDescent="0.25">
      <c r="G20" s="339"/>
    </row>
  </sheetData>
  <mergeCells count="16">
    <mergeCell ref="A16:L16"/>
    <mergeCell ref="A17:L17"/>
    <mergeCell ref="A1:L1"/>
    <mergeCell ref="I2:J2"/>
    <mergeCell ref="A2:A3"/>
    <mergeCell ref="L2:L3"/>
    <mergeCell ref="A14:L14"/>
    <mergeCell ref="A15:L15"/>
    <mergeCell ref="K2:K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L1"/>
    </sheetView>
  </sheetViews>
  <sheetFormatPr defaultRowHeight="15" x14ac:dyDescent="0.25"/>
  <cols>
    <col min="1" max="1" width="6.7109375" customWidth="1"/>
    <col min="2" max="2" width="10.7109375" customWidth="1"/>
    <col min="3" max="3" width="9.7109375" customWidth="1"/>
    <col min="4" max="10" width="8.7109375" customWidth="1"/>
    <col min="11" max="11" width="9.7109375" customWidth="1"/>
    <col min="12" max="12" width="10.7109375" customWidth="1"/>
  </cols>
  <sheetData>
    <row r="1" spans="1:12" ht="21.95" customHeight="1" x14ac:dyDescent="0.25">
      <c r="A1" s="565" t="s">
        <v>150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54.95" customHeight="1" x14ac:dyDescent="0.25">
      <c r="A2" s="569" t="s">
        <v>155</v>
      </c>
      <c r="B2" s="579" t="s">
        <v>162</v>
      </c>
      <c r="C2" s="579" t="s">
        <v>274</v>
      </c>
      <c r="D2" s="579" t="s">
        <v>262</v>
      </c>
      <c r="E2" s="579" t="s">
        <v>269</v>
      </c>
      <c r="F2" s="579" t="s">
        <v>372</v>
      </c>
      <c r="G2" s="579" t="s">
        <v>263</v>
      </c>
      <c r="H2" s="579" t="s">
        <v>161</v>
      </c>
      <c r="I2" s="567" t="s">
        <v>264</v>
      </c>
      <c r="J2" s="568"/>
      <c r="K2" s="577" t="s">
        <v>268</v>
      </c>
      <c r="L2" s="571" t="s">
        <v>154</v>
      </c>
    </row>
    <row r="3" spans="1:12" ht="48" customHeight="1" x14ac:dyDescent="0.25">
      <c r="A3" s="570"/>
      <c r="B3" s="580"/>
      <c r="C3" s="580"/>
      <c r="D3" s="580"/>
      <c r="E3" s="580"/>
      <c r="F3" s="580"/>
      <c r="G3" s="580"/>
      <c r="H3" s="580"/>
      <c r="I3" s="352" t="s">
        <v>154</v>
      </c>
      <c r="J3" s="352" t="s">
        <v>265</v>
      </c>
      <c r="K3" s="578"/>
      <c r="L3" s="572"/>
    </row>
    <row r="4" spans="1:12" ht="18" customHeight="1" x14ac:dyDescent="0.25">
      <c r="A4" s="162">
        <v>2009</v>
      </c>
      <c r="B4" s="345">
        <v>-2.5263251779632179</v>
      </c>
      <c r="C4" s="345">
        <v>-6.0345781466113468</v>
      </c>
      <c r="D4" s="345">
        <v>5.5301035316186242</v>
      </c>
      <c r="E4" s="345">
        <v>-5.9058088156051287</v>
      </c>
      <c r="F4" s="345">
        <v>-2.2273674461680937</v>
      </c>
      <c r="G4" s="345">
        <v>65.5285345968922</v>
      </c>
      <c r="H4" s="345">
        <v>17.733179799309106</v>
      </c>
      <c r="I4" s="341"/>
      <c r="J4" s="340"/>
      <c r="K4" s="346">
        <v>-21.792114695340501</v>
      </c>
      <c r="L4" s="347">
        <v>-1.0173833404860555</v>
      </c>
    </row>
    <row r="5" spans="1:12" ht="18" customHeight="1" x14ac:dyDescent="0.25">
      <c r="A5" s="163">
        <v>2010</v>
      </c>
      <c r="B5" s="348">
        <v>-1.959149943668903</v>
      </c>
      <c r="C5" s="348">
        <v>-9.5323608637414061</v>
      </c>
      <c r="D5" s="348">
        <v>2.2509742257469156</v>
      </c>
      <c r="E5" s="348">
        <v>-6.894971939067684</v>
      </c>
      <c r="F5" s="348">
        <v>0.88093208297812531</v>
      </c>
      <c r="G5" s="348">
        <v>19.082298463481372</v>
      </c>
      <c r="H5" s="348">
        <v>14.335615481346942</v>
      </c>
      <c r="I5" s="343"/>
      <c r="J5" s="342"/>
      <c r="K5" s="349">
        <v>-18.423464711274061</v>
      </c>
      <c r="L5" s="347">
        <v>-1.4408539188231817</v>
      </c>
    </row>
    <row r="6" spans="1:12" s="8" customFormat="1" ht="18" customHeight="1" x14ac:dyDescent="0.25">
      <c r="A6" s="162">
        <v>2011</v>
      </c>
      <c r="B6" s="345">
        <v>-2.0300904287820498</v>
      </c>
      <c r="C6" s="345">
        <v>-6.8710239013358043</v>
      </c>
      <c r="D6" s="345">
        <v>2.3953196824070266</v>
      </c>
      <c r="E6" s="345">
        <v>-9.3246401771435607</v>
      </c>
      <c r="F6" s="345">
        <v>1.4084507042255723E-2</v>
      </c>
      <c r="G6" s="345">
        <v>17.364253393665162</v>
      </c>
      <c r="H6" s="345">
        <v>3.0306733471831881</v>
      </c>
      <c r="I6" s="341"/>
      <c r="J6" s="340"/>
      <c r="K6" s="346">
        <v>-7.3033707865168491</v>
      </c>
      <c r="L6" s="347">
        <v>-1.3745022630590742</v>
      </c>
    </row>
    <row r="7" spans="1:12" ht="18" customHeight="1" x14ac:dyDescent="0.25">
      <c r="A7" s="163">
        <v>2012</v>
      </c>
      <c r="B7" s="348">
        <v>-1.3783618035998146</v>
      </c>
      <c r="C7" s="348">
        <v>-4.7992592333764295</v>
      </c>
      <c r="D7" s="348">
        <v>-0.71011133239740065</v>
      </c>
      <c r="E7" s="348">
        <v>-8.289241622574961</v>
      </c>
      <c r="F7" s="348">
        <v>9.0128150964652765</v>
      </c>
      <c r="G7" s="348">
        <v>-9.5873493975903621</v>
      </c>
      <c r="H7" s="348">
        <v>-2.372197841300494E-2</v>
      </c>
      <c r="I7" s="343"/>
      <c r="J7" s="342"/>
      <c r="K7" s="349">
        <v>-0.84848484848485395</v>
      </c>
      <c r="L7" s="347">
        <v>-1.6470296102056747</v>
      </c>
    </row>
    <row r="8" spans="1:12" ht="18" customHeight="1" x14ac:dyDescent="0.25">
      <c r="A8" s="162">
        <v>2013</v>
      </c>
      <c r="B8" s="345">
        <v>-2.2589925017206247</v>
      </c>
      <c r="C8" s="345">
        <v>-6.1514745554311689</v>
      </c>
      <c r="D8" s="345">
        <v>0.94043371750818228</v>
      </c>
      <c r="E8" s="345">
        <v>-7.8254437869822446</v>
      </c>
      <c r="F8" s="345">
        <v>-25.974249666279114</v>
      </c>
      <c r="G8" s="345">
        <v>-3.7645334310557388</v>
      </c>
      <c r="H8" s="345">
        <v>16.811009609680873</v>
      </c>
      <c r="I8" s="341"/>
      <c r="J8" s="340"/>
      <c r="K8" s="346">
        <v>22.371638141809292</v>
      </c>
      <c r="L8" s="347">
        <v>-2.6206778860652036</v>
      </c>
    </row>
    <row r="9" spans="1:12" ht="18" customHeight="1" x14ac:dyDescent="0.25">
      <c r="A9" s="163" t="s">
        <v>266</v>
      </c>
      <c r="B9" s="348">
        <v>0.76777565879382337</v>
      </c>
      <c r="C9" s="348">
        <v>-1.2827783100960111</v>
      </c>
      <c r="D9" s="348">
        <v>4.8147243260851846</v>
      </c>
      <c r="E9" s="348">
        <v>-4.6380998234633264</v>
      </c>
      <c r="F9" s="348">
        <v>-21.074981094758883</v>
      </c>
      <c r="G9" s="348">
        <v>-19.714750579845607</v>
      </c>
      <c r="H9" s="348">
        <v>5.2813325208206363</v>
      </c>
      <c r="I9" s="343"/>
      <c r="J9" s="342"/>
      <c r="K9" s="349">
        <v>851.14885114885124</v>
      </c>
      <c r="L9" s="347">
        <v>1.2527592030449286</v>
      </c>
    </row>
    <row r="10" spans="1:12" ht="18" customHeight="1" x14ac:dyDescent="0.25">
      <c r="A10" s="162" t="s">
        <v>267</v>
      </c>
      <c r="B10" s="345">
        <v>1.4955015423939955</v>
      </c>
      <c r="C10" s="345">
        <v>0.55068042707446807</v>
      </c>
      <c r="D10" s="345">
        <v>3.8756196484903027</v>
      </c>
      <c r="E10" s="345">
        <v>-5.2002692696061947</v>
      </c>
      <c r="F10" s="345">
        <v>-14.091981132075471</v>
      </c>
      <c r="G10" s="345">
        <v>-12.349085891686784</v>
      </c>
      <c r="H10" s="345">
        <v>6.1065020258537439</v>
      </c>
      <c r="I10" s="377">
        <v>709.68244084682442</v>
      </c>
      <c r="J10" s="431" t="s">
        <v>41</v>
      </c>
      <c r="K10" s="346">
        <v>3.6655813464972153</v>
      </c>
      <c r="L10" s="347">
        <v>3.776385263372517</v>
      </c>
    </row>
    <row r="11" spans="1:12" ht="18" customHeight="1" x14ac:dyDescent="0.25">
      <c r="A11" s="163" t="s">
        <v>280</v>
      </c>
      <c r="B11" s="348">
        <v>2.7023354410885547</v>
      </c>
      <c r="C11" s="348">
        <v>-0.88453734165994113</v>
      </c>
      <c r="D11" s="348">
        <v>2.7062607524870996</v>
      </c>
      <c r="E11" s="348">
        <v>-4.3671223149298726</v>
      </c>
      <c r="F11" s="348">
        <v>-13.83836650652025</v>
      </c>
      <c r="G11" s="348">
        <v>-1.8988587170405302</v>
      </c>
      <c r="H11" s="348">
        <v>1.063733066642425</v>
      </c>
      <c r="I11" s="430">
        <v>-7.4018533471757575</v>
      </c>
      <c r="J11" s="351">
        <v>-3.1543566319055416</v>
      </c>
      <c r="K11" s="349">
        <v>2.6950354609929006</v>
      </c>
      <c r="L11" s="347">
        <v>1.7806432156671104</v>
      </c>
    </row>
    <row r="12" spans="1:12" ht="18" customHeight="1" x14ac:dyDescent="0.25">
      <c r="A12" s="162" t="s">
        <v>311</v>
      </c>
      <c r="B12" s="345">
        <v>3.5435906935170403</v>
      </c>
      <c r="C12" s="345">
        <v>1.3138018762919312</v>
      </c>
      <c r="D12" s="345">
        <v>2.2489585457511563</v>
      </c>
      <c r="E12" s="345">
        <v>-5.3276406162985008</v>
      </c>
      <c r="F12" s="345">
        <v>-12.585880712934383</v>
      </c>
      <c r="G12" s="345">
        <v>-4.6785678467555876</v>
      </c>
      <c r="H12" s="345">
        <v>-0.73767542281396592</v>
      </c>
      <c r="I12" s="377">
        <v>-3.4631675110040727</v>
      </c>
      <c r="J12" s="431">
        <v>3.1147103319395519E-2</v>
      </c>
      <c r="K12" s="346">
        <v>4.7750591949486942</v>
      </c>
      <c r="L12" s="347">
        <v>2.6162679769517805</v>
      </c>
    </row>
    <row r="13" spans="1:12" ht="18" customHeight="1" x14ac:dyDescent="0.25">
      <c r="A13" s="164" t="s">
        <v>341</v>
      </c>
      <c r="B13" s="350">
        <v>3.5408721628582551</v>
      </c>
      <c r="C13" s="350">
        <v>-5.2969218998288881E-2</v>
      </c>
      <c r="D13" s="350">
        <v>1.7735548021311054</v>
      </c>
      <c r="E13" s="350">
        <v>-4.1176470588235254</v>
      </c>
      <c r="F13" s="350">
        <v>-6.037134069939631</v>
      </c>
      <c r="G13" s="350">
        <v>-7.5911410384554738</v>
      </c>
      <c r="H13" s="350">
        <v>-2.3563530904477048</v>
      </c>
      <c r="I13" s="351">
        <v>-7.8286304198210583</v>
      </c>
      <c r="J13" s="351">
        <v>-6.9391930963925041</v>
      </c>
      <c r="K13" s="351">
        <v>30.150659133709979</v>
      </c>
      <c r="L13" s="347">
        <v>2.7163564337376878</v>
      </c>
    </row>
    <row r="14" spans="1:12" ht="26.1" customHeight="1" x14ac:dyDescent="0.25">
      <c r="A14" s="573" t="s">
        <v>354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5"/>
    </row>
    <row r="15" spans="1:12" x14ac:dyDescent="0.25">
      <c r="A15" s="581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3"/>
    </row>
    <row r="16" spans="1:12" x14ac:dyDescent="0.25">
      <c r="A16" s="581"/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3"/>
    </row>
    <row r="17" spans="1:12" x14ac:dyDescent="0.25">
      <c r="A17" s="562" t="s">
        <v>93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</row>
    <row r="18" spans="1:12" x14ac:dyDescent="0.25">
      <c r="A18" s="562" t="s">
        <v>94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2"/>
    </row>
  </sheetData>
  <mergeCells count="17">
    <mergeCell ref="F2:F3"/>
    <mergeCell ref="G2:G3"/>
    <mergeCell ref="H2:H3"/>
    <mergeCell ref="A18:L18"/>
    <mergeCell ref="A1:L1"/>
    <mergeCell ref="I2:J2"/>
    <mergeCell ref="A17:L17"/>
    <mergeCell ref="A2:A3"/>
    <mergeCell ref="L2:L3"/>
    <mergeCell ref="A14:L14"/>
    <mergeCell ref="A16:L16"/>
    <mergeCell ref="A15:L15"/>
    <mergeCell ref="K2:K3"/>
    <mergeCell ref="B2:B3"/>
    <mergeCell ref="C2:C3"/>
    <mergeCell ref="D2:D3"/>
    <mergeCell ref="E2:E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L1"/>
    </sheetView>
  </sheetViews>
  <sheetFormatPr defaultRowHeight="15" x14ac:dyDescent="0.25"/>
  <cols>
    <col min="1" max="1" width="10.7109375" style="15" customWidth="1"/>
    <col min="2" max="11" width="8.7109375" customWidth="1"/>
    <col min="12" max="12" width="10.7109375" customWidth="1"/>
  </cols>
  <sheetData>
    <row r="1" spans="1:15" s="27" customFormat="1" ht="21.95" customHeight="1" x14ac:dyDescent="0.25">
      <c r="A1" s="585" t="s">
        <v>134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</row>
    <row r="2" spans="1:15" ht="18" customHeight="1" x14ac:dyDescent="0.25">
      <c r="A2" s="362" t="s">
        <v>155</v>
      </c>
      <c r="B2" s="363">
        <v>2009</v>
      </c>
      <c r="C2" s="363">
        <v>2010</v>
      </c>
      <c r="D2" s="363">
        <v>2011</v>
      </c>
      <c r="E2" s="363">
        <v>2012</v>
      </c>
      <c r="F2" s="363">
        <v>2013</v>
      </c>
      <c r="G2" s="363" t="s">
        <v>266</v>
      </c>
      <c r="H2" s="363" t="s">
        <v>267</v>
      </c>
      <c r="I2" s="364" t="s">
        <v>280</v>
      </c>
      <c r="J2" s="364" t="s">
        <v>311</v>
      </c>
      <c r="K2" s="364" t="s">
        <v>341</v>
      </c>
      <c r="L2" s="364" t="s">
        <v>378</v>
      </c>
    </row>
    <row r="3" spans="1:15" ht="18" customHeight="1" x14ac:dyDescent="0.25">
      <c r="A3" s="499" t="s">
        <v>210</v>
      </c>
      <c r="B3" s="503">
        <v>1.66</v>
      </c>
      <c r="C3" s="498">
        <v>1.6</v>
      </c>
      <c r="D3" s="497">
        <v>1.5262171660370805</v>
      </c>
      <c r="E3" s="497">
        <v>1.4614456925768011</v>
      </c>
      <c r="F3" s="500">
        <v>1.3832073463708947</v>
      </c>
      <c r="G3" s="501">
        <v>1.3854143229016973</v>
      </c>
      <c r="H3" s="497">
        <v>1.4303729628867126</v>
      </c>
      <c r="I3" s="497">
        <v>1.4518929153976889</v>
      </c>
      <c r="J3" s="497">
        <v>1.4850433909768199</v>
      </c>
      <c r="K3" s="497">
        <v>1.5213842886510427</v>
      </c>
      <c r="L3" s="502">
        <v>1.5389111683113992</v>
      </c>
    </row>
    <row r="4" spans="1:15" ht="26.1" customHeight="1" x14ac:dyDescent="0.25">
      <c r="A4" s="587" t="s">
        <v>390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9"/>
      <c r="M4" s="504"/>
    </row>
    <row r="5" spans="1:15" x14ac:dyDescent="0.25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496"/>
      <c r="M5" s="344"/>
    </row>
    <row r="6" spans="1:15" x14ac:dyDescent="0.25">
      <c r="A6" s="562" t="s">
        <v>93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5" s="10" customFormat="1" ht="14.1" customHeight="1" x14ac:dyDescent="0.2">
      <c r="A7" s="584" t="s">
        <v>94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</row>
    <row r="8" spans="1:15" s="10" customFormat="1" ht="14.1" customHeight="1" x14ac:dyDescent="0.25">
      <c r="A8" s="15"/>
      <c r="B8"/>
      <c r="C8"/>
      <c r="D8"/>
      <c r="E8"/>
      <c r="F8"/>
      <c r="G8"/>
      <c r="H8"/>
      <c r="I8"/>
      <c r="J8"/>
      <c r="K8"/>
    </row>
    <row r="9" spans="1:15" x14ac:dyDescent="0.25">
      <c r="I9" s="1"/>
    </row>
    <row r="10" spans="1:15" x14ac:dyDescent="0.25">
      <c r="A10" s="39"/>
    </row>
    <row r="11" spans="1:15" x14ac:dyDescent="0.25">
      <c r="O11" s="1"/>
    </row>
    <row r="12" spans="1:15" x14ac:dyDescent="0.25">
      <c r="D12" s="1"/>
    </row>
    <row r="15" spans="1:15" x14ac:dyDescent="0.25">
      <c r="G15" s="506"/>
    </row>
    <row r="16" spans="1:15" x14ac:dyDescent="0.25">
      <c r="F16" s="505"/>
    </row>
    <row r="19" spans="10:10" x14ac:dyDescent="0.25">
      <c r="J19" s="45"/>
    </row>
  </sheetData>
  <mergeCells count="5">
    <mergeCell ref="A6:K6"/>
    <mergeCell ref="A7:K7"/>
    <mergeCell ref="A5:K5"/>
    <mergeCell ref="A1:L1"/>
    <mergeCell ref="A4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zoomScaleSheetLayoutView="140" workbookViewId="0">
      <selection sqref="A1:B1"/>
    </sheetView>
  </sheetViews>
  <sheetFormatPr defaultRowHeight="15" x14ac:dyDescent="0.25"/>
  <cols>
    <col min="1" max="1" width="70.7109375" style="39" customWidth="1"/>
    <col min="2" max="2" width="30.7109375" style="102" customWidth="1"/>
    <col min="4" max="4" width="10.140625" style="537" bestFit="1" customWidth="1"/>
  </cols>
  <sheetData>
    <row r="1" spans="1:10" s="17" customFormat="1" ht="21.95" customHeight="1" x14ac:dyDescent="0.25">
      <c r="A1" s="590" t="s">
        <v>424</v>
      </c>
      <c r="B1" s="591"/>
      <c r="C1" s="55"/>
      <c r="D1" s="536"/>
    </row>
    <row r="2" spans="1:10" ht="18" customHeight="1" x14ac:dyDescent="0.25">
      <c r="A2" s="390" t="s">
        <v>153</v>
      </c>
      <c r="B2" s="391" t="s">
        <v>163</v>
      </c>
    </row>
    <row r="3" spans="1:10" s="8" customFormat="1" ht="18" customHeight="1" x14ac:dyDescent="0.25">
      <c r="A3" s="392" t="s">
        <v>224</v>
      </c>
      <c r="B3" s="393">
        <v>871.34</v>
      </c>
      <c r="D3" s="538"/>
      <c r="F3" s="19"/>
      <c r="G3" s="19"/>
      <c r="H3" s="18"/>
      <c r="I3" s="19"/>
      <c r="J3" s="18"/>
    </row>
    <row r="4" spans="1:10" ht="18" customHeight="1" x14ac:dyDescent="0.25">
      <c r="A4" s="394" t="s">
        <v>225</v>
      </c>
      <c r="B4" s="396">
        <v>3485.36</v>
      </c>
    </row>
    <row r="5" spans="1:10" ht="18" customHeight="1" x14ac:dyDescent="0.25">
      <c r="A5" s="392" t="s">
        <v>53</v>
      </c>
      <c r="B5" s="393">
        <v>226.55</v>
      </c>
    </row>
    <row r="6" spans="1:10" s="8" customFormat="1" ht="24" customHeight="1" x14ac:dyDescent="0.25">
      <c r="A6" s="394" t="s">
        <v>309</v>
      </c>
      <c r="B6" s="396">
        <v>158.59</v>
      </c>
      <c r="D6" s="538"/>
      <c r="F6" s="19"/>
      <c r="G6" s="19"/>
      <c r="H6" s="18"/>
      <c r="I6" s="19"/>
      <c r="J6" s="18"/>
    </row>
    <row r="7" spans="1:10" s="8" customFormat="1" ht="18" customHeight="1" x14ac:dyDescent="0.25">
      <c r="A7" s="392" t="s">
        <v>277</v>
      </c>
      <c r="B7" s="393"/>
      <c r="D7" s="538"/>
      <c r="F7" s="19"/>
      <c r="G7" s="19"/>
      <c r="H7" s="18"/>
      <c r="I7" s="19"/>
      <c r="J7" s="18"/>
    </row>
    <row r="8" spans="1:10" s="8" customFormat="1" ht="18" customHeight="1" x14ac:dyDescent="0.25">
      <c r="A8" s="394" t="s">
        <v>278</v>
      </c>
      <c r="B8" s="396">
        <v>498.84</v>
      </c>
      <c r="D8" s="538"/>
      <c r="F8" s="19"/>
      <c r="G8" s="19"/>
      <c r="H8" s="18"/>
      <c r="I8" s="19"/>
      <c r="J8" s="18"/>
    </row>
    <row r="9" spans="1:10" ht="18" customHeight="1" x14ac:dyDescent="0.25">
      <c r="A9" s="392" t="s">
        <v>321</v>
      </c>
      <c r="B9" s="393">
        <v>553.29999999999995</v>
      </c>
    </row>
    <row r="10" spans="1:10" ht="18" customHeight="1" x14ac:dyDescent="0.25">
      <c r="A10" s="394" t="s">
        <v>279</v>
      </c>
      <c r="B10" s="396"/>
    </row>
    <row r="11" spans="1:10" ht="18" customHeight="1" x14ac:dyDescent="0.25">
      <c r="A11" s="392" t="s">
        <v>278</v>
      </c>
      <c r="B11" s="393">
        <v>1995.37</v>
      </c>
    </row>
    <row r="12" spans="1:10" ht="18" customHeight="1" x14ac:dyDescent="0.25">
      <c r="A12" s="394" t="s">
        <v>321</v>
      </c>
      <c r="B12" s="396">
        <v>2213.1999999999998</v>
      </c>
    </row>
    <row r="13" spans="1:10" s="372" customFormat="1" ht="18" customHeight="1" x14ac:dyDescent="0.25">
      <c r="A13" s="392" t="s">
        <v>310</v>
      </c>
      <c r="B13" s="393">
        <v>538.53</v>
      </c>
      <c r="D13" s="539"/>
    </row>
    <row r="14" spans="1:10" s="372" customFormat="1" ht="18" customHeight="1" x14ac:dyDescent="0.25">
      <c r="A14" s="394" t="s">
        <v>52</v>
      </c>
      <c r="B14" s="395">
        <v>2881.12</v>
      </c>
      <c r="D14" s="539"/>
    </row>
    <row r="15" spans="1:10" ht="18" customHeight="1" x14ac:dyDescent="0.25">
      <c r="A15" s="392" t="s">
        <v>232</v>
      </c>
      <c r="B15" s="393" t="s">
        <v>429</v>
      </c>
    </row>
    <row r="16" spans="1:10" s="372" customFormat="1" ht="18" customHeight="1" x14ac:dyDescent="0.25">
      <c r="A16" s="394" t="s">
        <v>233</v>
      </c>
      <c r="B16" s="395">
        <v>498.84</v>
      </c>
      <c r="D16" s="539"/>
    </row>
    <row r="17" spans="1:11" ht="18" customHeight="1" x14ac:dyDescent="0.25">
      <c r="A17" s="392" t="s">
        <v>234</v>
      </c>
      <c r="B17" s="393">
        <v>1995.37</v>
      </c>
    </row>
    <row r="18" spans="1:11" ht="24" customHeight="1" x14ac:dyDescent="0.25">
      <c r="A18" s="394" t="s">
        <v>235</v>
      </c>
      <c r="B18" s="395">
        <v>226.55</v>
      </c>
    </row>
    <row r="19" spans="1:11" ht="18" customHeight="1" x14ac:dyDescent="0.25">
      <c r="A19" s="392" t="s">
        <v>57</v>
      </c>
      <c r="B19" s="393">
        <v>258.27999999999997</v>
      </c>
    </row>
    <row r="20" spans="1:11" s="10" customFormat="1" ht="18" customHeight="1" x14ac:dyDescent="0.2">
      <c r="A20" s="394" t="s">
        <v>54</v>
      </c>
      <c r="B20" s="395">
        <v>516.54</v>
      </c>
      <c r="C20" s="31"/>
      <c r="D20" s="540"/>
      <c r="E20" s="31"/>
      <c r="F20" s="31"/>
      <c r="G20" s="31"/>
      <c r="H20" s="31"/>
      <c r="I20" s="31"/>
      <c r="J20" s="31"/>
    </row>
    <row r="22" spans="1:11" s="10" customFormat="1" ht="12" x14ac:dyDescent="0.2">
      <c r="A22" s="562" t="s">
        <v>93</v>
      </c>
      <c r="B22" s="562"/>
      <c r="C22" s="32"/>
      <c r="D22" s="541"/>
      <c r="E22" s="32"/>
      <c r="F22" s="32"/>
      <c r="G22" s="32"/>
      <c r="H22" s="32"/>
      <c r="I22" s="32"/>
      <c r="J22" s="32"/>
      <c r="K22" s="32"/>
    </row>
    <row r="23" spans="1:11" x14ac:dyDescent="0.25">
      <c r="A23" s="371" t="s">
        <v>94</v>
      </c>
      <c r="B23" s="371"/>
    </row>
  </sheetData>
  <mergeCells count="2">
    <mergeCell ref="A22:B22"/>
    <mergeCell ref="A1:B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I.1</vt:lpstr>
      <vt:lpstr>I.2</vt:lpstr>
      <vt:lpstr>I.3</vt:lpstr>
      <vt:lpstr>II.1</vt:lpstr>
      <vt:lpstr>II.2</vt:lpstr>
      <vt:lpstr>II.3</vt:lpstr>
      <vt:lpstr>III.1</vt:lpstr>
      <vt:lpstr>IV.1</vt:lpstr>
      <vt:lpstr>IV.2</vt:lpstr>
      <vt:lpstr>IV.3</vt:lpstr>
      <vt:lpstr>IV.4</vt:lpstr>
      <vt:lpstr>IV.5</vt:lpstr>
      <vt:lpstr>IV.6</vt:lpstr>
      <vt:lpstr>IV.7</vt:lpstr>
      <vt:lpstr>V.1</vt:lpstr>
      <vt:lpstr>V.2</vt:lpstr>
      <vt:lpstr>VI.1</vt:lpstr>
      <vt:lpstr>VI.2</vt:lpstr>
      <vt:lpstr>VI.3</vt:lpstr>
      <vt:lpstr>VI.4</vt:lpstr>
      <vt:lpstr>VII.1</vt:lpstr>
      <vt:lpstr>VII.2</vt:lpstr>
      <vt:lpstr>VII.3</vt:lpstr>
      <vt:lpstr>VII.4</vt:lpstr>
      <vt:lpstr>VIII.1</vt:lpstr>
      <vt:lpstr>VIII.2</vt:lpstr>
      <vt:lpstr>VIII.3</vt:lpstr>
      <vt:lpstr>IX.1</vt:lpstr>
      <vt:lpstr>IX.2</vt:lpstr>
      <vt:lpstr>IX.3</vt:lpstr>
      <vt:lpstr>IX.4</vt:lpstr>
      <vt:lpstr>IX.5</vt:lpstr>
      <vt:lpstr>IX.6</vt:lpstr>
      <vt:lpstr>IX.7</vt:lpstr>
      <vt:lpstr>X.1</vt:lpstr>
      <vt:lpstr>X.2</vt:lpstr>
      <vt:lpstr>XI.1</vt:lpstr>
      <vt:lpstr>I.1!Področje_tiskanja</vt:lpstr>
      <vt:lpstr>I.2!Področje_tiskanja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ZPIZ</dc:creator>
  <cp:lastModifiedBy>Rodica Barbara</cp:lastModifiedBy>
  <cp:lastPrinted>2020-01-16T14:52:08Z</cp:lastPrinted>
  <dcterms:created xsi:type="dcterms:W3CDTF">2010-10-18T06:19:43Z</dcterms:created>
  <dcterms:modified xsi:type="dcterms:W3CDTF">2020-01-17T09:33:23Z</dcterms:modified>
</cp:coreProperties>
</file>