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OSTOPKI JN 2023\430-25-2023-OP-vzdrževanje omrežja\1. SPREMEMBA RD\"/>
    </mc:Choice>
  </mc:AlternateContent>
  <bookViews>
    <workbookView xWindow="0" yWindow="0" windowWidth="28800" windowHeight="12885"/>
  </bookViews>
  <sheets>
    <sheet name="predracun" sheetId="2" r:id="rId1"/>
  </sheets>
  <definedNames>
    <definedName name="letna_cena">#REF!</definedName>
    <definedName name="opr_kolicina">#REF!</definedName>
    <definedName name="opr_rezim">#REF!</definedName>
    <definedName name="oprema">#REF!</definedName>
    <definedName name="oprema_letno">predracun!#REF!</definedName>
    <definedName name="_xlnm.Print_Area" localSheetId="0">predracun!$B$1:$I$140</definedName>
    <definedName name="rezi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3" i="2" l="1"/>
  <c r="I112" i="2"/>
  <c r="I111" i="2"/>
  <c r="I110" i="2"/>
  <c r="I109" i="2"/>
  <c r="I108" i="2"/>
  <c r="I107" i="2"/>
  <c r="I106" i="2"/>
  <c r="I119" i="2"/>
  <c r="I118" i="2"/>
  <c r="I117" i="2"/>
  <c r="I114" i="2" l="1"/>
  <c r="I102" i="2"/>
  <c r="I100" i="2"/>
  <c r="I98" i="2"/>
  <c r="I97" i="2"/>
  <c r="I96" i="2"/>
  <c r="I95" i="2"/>
  <c r="I94" i="2"/>
  <c r="I93" i="2"/>
  <c r="I92" i="2"/>
  <c r="I90" i="2"/>
  <c r="I89" i="2"/>
  <c r="I88" i="2"/>
  <c r="I87" i="2"/>
  <c r="I86" i="2"/>
  <c r="I85" i="2"/>
  <c r="I82" i="2"/>
  <c r="I83" i="2"/>
  <c r="I81" i="2"/>
  <c r="I80" i="2"/>
  <c r="I79" i="2"/>
  <c r="I78" i="2"/>
  <c r="I74" i="2"/>
  <c r="I75" i="2"/>
  <c r="I76" i="2"/>
  <c r="I73" i="2"/>
  <c r="I72" i="2"/>
  <c r="I71" i="2"/>
  <c r="I70" i="2"/>
  <c r="I66" i="2"/>
  <c r="I67" i="2"/>
  <c r="I68" i="2"/>
  <c r="I65" i="2"/>
  <c r="I63" i="2"/>
  <c r="I62" i="2"/>
  <c r="I27" i="2"/>
  <c r="I28" i="2"/>
  <c r="I29" i="2"/>
  <c r="I30" i="2"/>
  <c r="I31" i="2"/>
  <c r="I32" i="2"/>
  <c r="I33" i="2"/>
  <c r="I34" i="2"/>
  <c r="I35" i="2"/>
  <c r="I37" i="2"/>
  <c r="I38" i="2"/>
  <c r="I40" i="2"/>
  <c r="I41" i="2"/>
  <c r="I42" i="2"/>
  <c r="I44" i="2"/>
  <c r="I45" i="2"/>
  <c r="I47" i="2"/>
  <c r="I48" i="2"/>
  <c r="I49" i="2"/>
  <c r="I50" i="2"/>
  <c r="I52" i="2"/>
  <c r="I53" i="2"/>
  <c r="I54" i="2"/>
  <c r="I55" i="2"/>
  <c r="I56" i="2"/>
  <c r="I57" i="2"/>
  <c r="I58" i="2"/>
  <c r="I59" i="2"/>
  <c r="I60" i="2"/>
  <c r="I26" i="2"/>
  <c r="I21" i="2"/>
  <c r="I22" i="2"/>
  <c r="I23" i="2"/>
  <c r="I24" i="2"/>
  <c r="I20" i="2"/>
  <c r="I12" i="2"/>
  <c r="I13" i="2"/>
  <c r="I15" i="2"/>
  <c r="I14" i="2"/>
  <c r="I16" i="2"/>
  <c r="I17" i="2"/>
  <c r="I18" i="2"/>
  <c r="I11" i="2"/>
  <c r="I8" i="2"/>
  <c r="I9" i="2"/>
  <c r="I7" i="2"/>
  <c r="I103" i="2" l="1"/>
  <c r="I120" i="2" l="1"/>
  <c r="I123" i="2" l="1"/>
  <c r="I124" i="2" l="1"/>
  <c r="I125" i="2" s="1"/>
</calcChain>
</file>

<file path=xl/sharedStrings.xml><?xml version="1.0" encoding="utf-8"?>
<sst xmlns="http://schemas.openxmlformats.org/spreadsheetml/2006/main" count="315" uniqueCount="125">
  <si>
    <t>Catalyst stikala varna soba</t>
  </si>
  <si>
    <t>Nexus stikala varna soba</t>
  </si>
  <si>
    <t>4 ure</t>
  </si>
  <si>
    <t>naslednji delovni dan</t>
  </si>
  <si>
    <t xml:space="preserve">SFPji varna soba in povezave med lokacijami </t>
  </si>
  <si>
    <t>Catalyst stikala uporabniško omrežje Kolodvorska</t>
  </si>
  <si>
    <t>Catalyst stikala uporabniško omrežje ostale lokacije</t>
  </si>
  <si>
    <t>požarne pregrade Palo Alto</t>
  </si>
  <si>
    <t>storitve tehnika</t>
  </si>
  <si>
    <t>storitve inženirja</t>
  </si>
  <si>
    <t>storitve eksperta</t>
  </si>
  <si>
    <t>Cisco N9K-C93240YC-FX2</t>
  </si>
  <si>
    <t>Cisco NXOS-ES-XF</t>
  </si>
  <si>
    <t>Cisco QSFP-H40G-CU1M=</t>
  </si>
  <si>
    <t>Cisco C9300-48T-E</t>
  </si>
  <si>
    <t>Cisco STACK-T1-50CM</t>
  </si>
  <si>
    <t>Cisco CAB-SPWR-30CM</t>
  </si>
  <si>
    <t>Cisco PWR-C1-350WAC=</t>
  </si>
  <si>
    <t>Cisco C9300-24T-E</t>
  </si>
  <si>
    <t>Cisco C9300-NM-8X=</t>
  </si>
  <si>
    <t>Cisco SFP-10G-SR-S=</t>
  </si>
  <si>
    <t>Cisco GLC-TE=</t>
  </si>
  <si>
    <t>Smartoptics SO-SFP-10GE-ER-C47</t>
  </si>
  <si>
    <t>Cisco SFP-H10GB-CU5M=</t>
  </si>
  <si>
    <t>Cisco QSFP-H40G-AOC5M=</t>
  </si>
  <si>
    <t>Cisco SFP-10G-LR-S=</t>
  </si>
  <si>
    <t>Smartoptics SO-CIS SFP-10G-T</t>
  </si>
  <si>
    <t>Cisco R-ISE-VMS-K9=  (2 licenci)</t>
  </si>
  <si>
    <t>Cisco L-ISE-TACACS-ND=  (2 licenci)</t>
  </si>
  <si>
    <t>Cisco ISE-E-LIC  (250 licenc)</t>
  </si>
  <si>
    <t>Cisco ISE-A-LIC  (100 licenc)</t>
  </si>
  <si>
    <t>Cisco R-PI36-SW-K9</t>
  </si>
  <si>
    <t>Cisco L-MGMT3X-3K-K9</t>
  </si>
  <si>
    <t>Cisco L-MGMT3X-ISR4-K9  (15 licenc)</t>
  </si>
  <si>
    <t>Cisco L-MGMT3X-93XX-K9  (72 licenc)</t>
  </si>
  <si>
    <t>Cisco L-MGMT3X-PI-BASE</t>
  </si>
  <si>
    <t>Cisco L-MGMT3X-AP-K9  (10 licenc)</t>
  </si>
  <si>
    <t>Cisco DCNM-SVR-11-K9=</t>
  </si>
  <si>
    <t>Cisco DCNM-LAN-N93-K9=  (2 licenci)</t>
  </si>
  <si>
    <t>PaloAlto PAN-PA-3220</t>
  </si>
  <si>
    <t>PaloAlto PAN-PA-3220-TP-HA</t>
  </si>
  <si>
    <t>PaloAlto PAN-PA-3220-WF-HA</t>
  </si>
  <si>
    <t>PaloAlto PAN-PA-3220-DNS-HA</t>
  </si>
  <si>
    <t>PaloAlto PAN-PA-3220URL4-HA</t>
  </si>
  <si>
    <t>PaloAlto PAN-PRA-25</t>
  </si>
  <si>
    <t>Cisco ISR4431-SEC/K9</t>
  </si>
  <si>
    <t>Cisco PWR-4430-AC/2</t>
  </si>
  <si>
    <t>Cisco FL-44-PERF-K9</t>
  </si>
  <si>
    <t>Cisco ISR4331-SEC/K9</t>
  </si>
  <si>
    <t>Cisco NIM-ES2-4</t>
  </si>
  <si>
    <t>Cisco C9300-48P-E</t>
  </si>
  <si>
    <t>Cisco PWR-C1-715WAC/2</t>
  </si>
  <si>
    <t>Cisco C9300-24P-E</t>
  </si>
  <si>
    <t>Cisco PWR-C1-715WAC=</t>
  </si>
  <si>
    <t>Cisco WS-C3560CX-12PC-S</t>
  </si>
  <si>
    <t>Cisco RCKMNT-19-CMPCT=</t>
  </si>
  <si>
    <t>Cisco C9300-NM-4G=</t>
  </si>
  <si>
    <t>Cisco GLC-SX-MMD=</t>
  </si>
  <si>
    <t>licence in naročnine za nadzorni sistem</t>
  </si>
  <si>
    <t>režim</t>
  </si>
  <si>
    <t>cena na uro 
brez DDV</t>
  </si>
  <si>
    <t>Kraj:</t>
  </si>
  <si>
    <t>Ime in priimek odgovorne osebe:</t>
  </si>
  <si>
    <t>Datum:</t>
  </si>
  <si>
    <t>Podpis odgovorne osebe:</t>
  </si>
  <si>
    <t>enota mere</t>
  </si>
  <si>
    <t>količina</t>
  </si>
  <si>
    <t>I. Oprema</t>
  </si>
  <si>
    <t>cena za 3 leta 
skupaj brez DDV</t>
  </si>
  <si>
    <t>Skupna ponudbena vrednost brez DDV</t>
  </si>
  <si>
    <t>DDV</t>
  </si>
  <si>
    <t>Skupna ponudbena vrednost z DDV</t>
  </si>
  <si>
    <t>II. Naročnine</t>
  </si>
  <si>
    <t>skupaj 3-leta brez DDV</t>
  </si>
  <si>
    <t>III. Dodatne storitve</t>
  </si>
  <si>
    <t>Naziv ponudnika</t>
  </si>
  <si>
    <t>komplet</t>
  </si>
  <si>
    <t>Razpisna dokumentacija št. 430-25/2023 - Vzdrževanje računalniškega omrežja</t>
  </si>
  <si>
    <t>Skupaj</t>
  </si>
  <si>
    <t>Opombe:</t>
  </si>
  <si>
    <t>Ponudnik izpolni nezaklenjena vnosna polja, ki so označena z rumeno barvo.</t>
  </si>
  <si>
    <t>Ob izpolnjevanju predračuna se upoštevajo navodila iz točke 3.4.8.1 razpisne dokumentacije.</t>
  </si>
  <si>
    <t>* - količina je ocenjena in je v času izvajanja pogodbe lahko višja ali nižja, glede na potrebe naročnika.</t>
  </si>
  <si>
    <t>WAN usmerjevalnika varna soba</t>
  </si>
  <si>
    <t>WAN usmerjevalniki oddaljene lokacije</t>
  </si>
  <si>
    <t>usmerjevalnika za telefonijo</t>
  </si>
  <si>
    <t>Cisco ISR4321-VSEC/K9</t>
  </si>
  <si>
    <t>Cisco PVDM4-32</t>
  </si>
  <si>
    <t>Nexus 5k varna soba</t>
  </si>
  <si>
    <t>Cisco N5K-C5672UP-16G</t>
  </si>
  <si>
    <t>Cisco SFP-10G-SR-S</t>
  </si>
  <si>
    <t>Cisco GLC-TE</t>
  </si>
  <si>
    <t>Cisco DS-SFP-FC16G-SW</t>
  </si>
  <si>
    <t>Nexus 5k Maribor</t>
  </si>
  <si>
    <t>Cisco N5K-C5548UP-B-S32</t>
  </si>
  <si>
    <t>Cisco N55-M-BLNK</t>
  </si>
  <si>
    <t>Cisco N55-32P-SSK9</t>
  </si>
  <si>
    <t>Cisco N5548-ACC-KIT</t>
  </si>
  <si>
    <t>Cisco SFP-10G-SR</t>
  </si>
  <si>
    <t>Cisco GLC-T</t>
  </si>
  <si>
    <t>Cisco DS-SFP-FC8G-SW</t>
  </si>
  <si>
    <t>MACSEC varna soba</t>
  </si>
  <si>
    <t>Cisco WS-C3650-8X24UQ-S</t>
  </si>
  <si>
    <t>Cisco C3650-STACK-KIT</t>
  </si>
  <si>
    <t>Cisco STACK-T2-50CM</t>
  </si>
  <si>
    <t>MACSEC OŽ</t>
  </si>
  <si>
    <t>Cisco S3650UK9-163</t>
  </si>
  <si>
    <t>Cisco PWR-C1-1100WAC</t>
  </si>
  <si>
    <t>Cisco STACK-T2-BLANK</t>
  </si>
  <si>
    <t>MACSEC MB</t>
  </si>
  <si>
    <t>WiFi LJ - Cisco 5500 Series Wireless LAN Controller</t>
  </si>
  <si>
    <t>WiFi MB - Cisco 5500 Series Wireless LAN Controller</t>
  </si>
  <si>
    <t>Cisco AIR-CT5508-K9</t>
  </si>
  <si>
    <t>cena na kos 
na mesec brez DDV</t>
  </si>
  <si>
    <t>PaloAlto PAN-VM-100-PERP-BND2</t>
  </si>
  <si>
    <t>količina*</t>
  </si>
  <si>
    <t>mesec</t>
  </si>
  <si>
    <t>ura</t>
  </si>
  <si>
    <t>skupaj brez DDV</t>
  </si>
  <si>
    <t>OBRAZEC 4 - PREDRAČUN</t>
  </si>
  <si>
    <t>kosov (opreme)*</t>
  </si>
  <si>
    <t>cena na enoto 
za celo obdobje brez DDV</t>
  </si>
  <si>
    <t>cena 
za celo obdobje 
skupaj brez DDV</t>
  </si>
  <si>
    <t>obdobje do</t>
  </si>
  <si>
    <t xml:space="preserve">Cisco A-FLEX-STD-CUBE (50 licenc)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</si>
</sst>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8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164" fontId="9" fillId="0" borderId="2" xfId="0" applyNumberFormat="1" applyFont="1" applyBorder="1" applyAlignment="1" applyProtection="1">
      <alignment horizontal="right" vertical="center" wrapText="1" indent="1"/>
    </xf>
    <xf numFmtId="0" fontId="9" fillId="0" borderId="0" xfId="0" applyFont="1" applyBorder="1" applyAlignment="1" applyProtection="1">
      <alignment horizontal="left" indent="1"/>
    </xf>
    <xf numFmtId="0" fontId="9" fillId="0" borderId="0" xfId="0" applyFont="1" applyAlignment="1" applyProtection="1">
      <alignment horizontal="left" indent="1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10" fontId="9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wrapText="1" indent="1"/>
    </xf>
    <xf numFmtId="0" fontId="1" fillId="0" borderId="0" xfId="0" applyFont="1" applyAlignment="1" applyProtection="1">
      <alignment horizontal="left" wrapText="1" indent="1"/>
    </xf>
    <xf numFmtId="0" fontId="0" fillId="0" borderId="0" xfId="0" applyAlignment="1" applyProtection="1">
      <alignment horizontal="right" indent="1"/>
    </xf>
    <xf numFmtId="0" fontId="9" fillId="0" borderId="0" xfId="0" applyFont="1" applyBorder="1" applyAlignment="1" applyProtection="1">
      <alignment horizontal="right" indent="1"/>
    </xf>
    <xf numFmtId="0" fontId="9" fillId="0" borderId="0" xfId="0" applyFont="1" applyProtection="1"/>
    <xf numFmtId="0" fontId="9" fillId="0" borderId="0" xfId="0" applyFont="1" applyAlignment="1" applyProtection="1">
      <alignment horizontal="right" indent="1"/>
    </xf>
    <xf numFmtId="0" fontId="5" fillId="0" borderId="0" xfId="0" applyFont="1" applyProtection="1"/>
    <xf numFmtId="0" fontId="0" fillId="0" borderId="0" xfId="0" applyAlignment="1" applyProtection="1">
      <alignment horizontal="left" vertical="center" inden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indent="1"/>
    </xf>
    <xf numFmtId="0" fontId="10" fillId="3" borderId="6" xfId="0" applyFont="1" applyFill="1" applyBorder="1" applyAlignment="1" applyProtection="1">
      <alignment horizontal="left" wrapText="1" indent="1"/>
    </xf>
    <xf numFmtId="0" fontId="10" fillId="3" borderId="6" xfId="0" applyFont="1" applyFill="1" applyBorder="1" applyAlignment="1" applyProtection="1">
      <alignment horizontal="right" wrapText="1" indent="2"/>
    </xf>
    <xf numFmtId="0" fontId="10" fillId="3" borderId="1" xfId="0" applyFont="1" applyFill="1" applyBorder="1" applyAlignment="1" applyProtection="1">
      <alignment horizontal="right" wrapText="1" indent="2"/>
    </xf>
    <xf numFmtId="0" fontId="9" fillId="0" borderId="2" xfId="0" applyFont="1" applyBorder="1" applyAlignment="1" applyProtection="1">
      <alignment horizontal="right" indent="1"/>
    </xf>
    <xf numFmtId="0" fontId="10" fillId="0" borderId="2" xfId="0" applyFont="1" applyFill="1" applyBorder="1" applyAlignment="1" applyProtection="1">
      <alignment horizontal="left" vertical="top" indent="1"/>
    </xf>
    <xf numFmtId="0" fontId="11" fillId="0" borderId="1" xfId="0" applyFont="1" applyFill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7" xfId="0" applyFont="1" applyFill="1" applyBorder="1" applyAlignment="1" applyProtection="1">
      <alignment horizontal="right" wrapText="1" indent="2"/>
    </xf>
    <xf numFmtId="0" fontId="10" fillId="3" borderId="0" xfId="0" applyFont="1" applyFill="1" applyBorder="1" applyAlignment="1" applyProtection="1">
      <alignment horizontal="center" wrapText="1"/>
    </xf>
    <xf numFmtId="0" fontId="10" fillId="3" borderId="5" xfId="0" applyFont="1" applyFill="1" applyBorder="1" applyAlignment="1" applyProtection="1">
      <alignment horizontal="right" wrapText="1" indent="2"/>
    </xf>
    <xf numFmtId="0" fontId="9" fillId="0" borderId="1" xfId="0" applyFont="1" applyFill="1" applyBorder="1" applyAlignment="1" applyProtection="1">
      <alignment horizontal="center" wrapText="1"/>
    </xf>
    <xf numFmtId="0" fontId="10" fillId="0" borderId="9" xfId="0" applyFont="1" applyFill="1" applyBorder="1" applyAlignment="1" applyProtection="1">
      <alignment horizontal="left" vertical="top" indent="1"/>
    </xf>
    <xf numFmtId="0" fontId="9" fillId="0" borderId="2" xfId="0" applyFont="1" applyFill="1" applyBorder="1" applyAlignment="1" applyProtection="1">
      <alignment horizontal="center" wrapText="1"/>
    </xf>
    <xf numFmtId="0" fontId="10" fillId="0" borderId="8" xfId="0" applyFont="1" applyFill="1" applyBorder="1" applyAlignment="1" applyProtection="1">
      <alignment horizontal="left" vertical="top" indent="1"/>
    </xf>
    <xf numFmtId="0" fontId="9" fillId="0" borderId="8" xfId="0" applyFont="1" applyBorder="1" applyAlignment="1" applyProtection="1">
      <alignment horizontal="center"/>
    </xf>
    <xf numFmtId="4" fontId="12" fillId="3" borderId="2" xfId="0" applyNumberFormat="1" applyFont="1" applyFill="1" applyBorder="1" applyAlignment="1" applyProtection="1">
      <alignment horizontal="right" indent="1"/>
    </xf>
    <xf numFmtId="0" fontId="12" fillId="0" borderId="0" xfId="0" applyFont="1" applyAlignment="1" applyProtection="1">
      <alignment horizontal="left" indent="1"/>
    </xf>
    <xf numFmtId="0" fontId="12" fillId="0" borderId="0" xfId="0" applyFont="1" applyProtection="1"/>
    <xf numFmtId="0" fontId="12" fillId="0" borderId="0" xfId="0" applyFont="1" applyAlignment="1" applyProtection="1">
      <alignment horizontal="right" indent="1"/>
    </xf>
    <xf numFmtId="4" fontId="12" fillId="0" borderId="0" xfId="0" applyNumberFormat="1" applyFont="1" applyAlignment="1" applyProtection="1">
      <alignment horizontal="right" indent="1"/>
    </xf>
    <xf numFmtId="0" fontId="0" fillId="0" borderId="0" xfId="0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64" fontId="12" fillId="3" borderId="2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Protection="1"/>
    <xf numFmtId="0" fontId="9" fillId="0" borderId="9" xfId="0" applyFont="1" applyFill="1" applyBorder="1" applyAlignment="1" applyProtection="1">
      <alignment horizontal="left" vertical="top" wrapText="1" indent="1"/>
    </xf>
    <xf numFmtId="0" fontId="9" fillId="0" borderId="2" xfId="0" applyFont="1" applyFill="1" applyBorder="1" applyAlignment="1" applyProtection="1">
      <alignment horizontal="left" vertical="top" wrapText="1" indent="1"/>
    </xf>
    <xf numFmtId="0" fontId="9" fillId="0" borderId="8" xfId="0" applyFont="1" applyFill="1" applyBorder="1" applyAlignment="1" applyProtection="1">
      <alignment horizontal="left" vertical="top" wrapText="1" indent="1"/>
    </xf>
    <xf numFmtId="0" fontId="9" fillId="2" borderId="8" xfId="0" applyFont="1" applyFill="1" applyBorder="1" applyAlignment="1" applyProtection="1">
      <alignment horizontal="left" vertical="center" wrapText="1" indent="1"/>
    </xf>
    <xf numFmtId="0" fontId="9" fillId="2" borderId="2" xfId="0" applyFont="1" applyFill="1" applyBorder="1" applyAlignment="1" applyProtection="1">
      <alignment horizontal="left" vertical="center" wrapText="1" indent="1"/>
    </xf>
    <xf numFmtId="4" fontId="5" fillId="0" borderId="0" xfId="0" applyNumberFormat="1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right" indent="1"/>
    </xf>
    <xf numFmtId="0" fontId="5" fillId="0" borderId="4" xfId="0" applyFont="1" applyBorder="1" applyProtection="1"/>
    <xf numFmtId="0" fontId="0" fillId="0" borderId="0" xfId="0" applyBorder="1" applyAlignment="1" applyProtection="1">
      <alignment horizontal="right" indent="1"/>
    </xf>
    <xf numFmtId="0" fontId="6" fillId="0" borderId="0" xfId="0" applyFont="1" applyProtection="1"/>
    <xf numFmtId="0" fontId="4" fillId="0" borderId="0" xfId="0" applyFont="1" applyProtection="1"/>
    <xf numFmtId="164" fontId="9" fillId="4" borderId="2" xfId="0" applyNumberFormat="1" applyFont="1" applyFill="1" applyBorder="1" applyAlignment="1" applyProtection="1">
      <alignment horizontal="right" indent="1"/>
      <protection locked="0"/>
    </xf>
    <xf numFmtId="164" fontId="9" fillId="4" borderId="8" xfId="0" applyNumberFormat="1" applyFont="1" applyFill="1" applyBorder="1" applyAlignment="1" applyProtection="1">
      <alignment horizontal="right" indent="1"/>
      <protection locked="0"/>
    </xf>
    <xf numFmtId="0" fontId="9" fillId="2" borderId="2" xfId="0" applyFont="1" applyFill="1" applyBorder="1" applyAlignment="1" applyProtection="1">
      <alignment horizontal="left" vertical="center" wrapText="1"/>
    </xf>
    <xf numFmtId="0" fontId="0" fillId="0" borderId="0" xfId="0" quotePrefix="1" applyFill="1" applyAlignment="1" applyProtection="1">
      <alignment horizontal="left"/>
    </xf>
    <xf numFmtId="0" fontId="10" fillId="3" borderId="2" xfId="0" applyFont="1" applyFill="1" applyBorder="1" applyAlignment="1" applyProtection="1">
      <alignment horizontal="center" wrapText="1"/>
    </xf>
    <xf numFmtId="0" fontId="10" fillId="3" borderId="2" xfId="0" applyFont="1" applyFill="1" applyBorder="1" applyAlignment="1" applyProtection="1">
      <alignment horizontal="right" wrapText="1" indent="2"/>
    </xf>
    <xf numFmtId="0" fontId="9" fillId="2" borderId="8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indent="1"/>
    </xf>
    <xf numFmtId="164" fontId="12" fillId="3" borderId="2" xfId="0" applyNumberFormat="1" applyFont="1" applyFill="1" applyBorder="1" applyAlignment="1" applyProtection="1">
      <alignment horizontal="right" vertical="center" indent="1"/>
    </xf>
    <xf numFmtId="14" fontId="9" fillId="0" borderId="2" xfId="0" applyNumberFormat="1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right" indent="1"/>
    </xf>
    <xf numFmtId="0" fontId="13" fillId="0" borderId="2" xfId="0" applyFont="1" applyFill="1" applyBorder="1" applyAlignment="1" applyProtection="1">
      <alignment horizontal="left" vertical="top" indent="1"/>
    </xf>
    <xf numFmtId="0" fontId="13" fillId="0" borderId="1" xfId="0" applyFont="1" applyFill="1" applyBorder="1" applyAlignment="1" applyProtection="1">
      <alignment horizontal="center" vertical="top" wrapText="1"/>
    </xf>
    <xf numFmtId="0" fontId="13" fillId="0" borderId="2" xfId="0" applyFont="1" applyBorder="1" applyAlignment="1" applyProtection="1">
      <alignment horizontal="center"/>
    </xf>
    <xf numFmtId="164" fontId="13" fillId="4" borderId="8" xfId="0" applyNumberFormat="1" applyFont="1" applyFill="1" applyBorder="1" applyAlignment="1" applyProtection="1">
      <alignment horizontal="right" indent="1"/>
      <protection locked="0"/>
    </xf>
    <xf numFmtId="164" fontId="13" fillId="0" borderId="2" xfId="0" applyNumberFormat="1" applyFont="1" applyBorder="1" applyAlignment="1" applyProtection="1">
      <alignment horizontal="right" vertical="center" wrapText="1" indent="1"/>
    </xf>
    <xf numFmtId="0" fontId="13" fillId="0" borderId="8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 vertical="top" wrapText="1" indent="1"/>
    </xf>
    <xf numFmtId="0" fontId="12" fillId="3" borderId="10" xfId="0" applyFont="1" applyFill="1" applyBorder="1" applyAlignment="1" applyProtection="1">
      <alignment horizontal="left" vertical="center" wrapText="1" indent="1"/>
    </xf>
    <xf numFmtId="0" fontId="12" fillId="3" borderId="6" xfId="0" applyFont="1" applyFill="1" applyBorder="1" applyAlignment="1" applyProtection="1">
      <alignment horizontal="left" vertical="center" wrapText="1" indent="1"/>
    </xf>
    <xf numFmtId="0" fontId="12" fillId="3" borderId="1" xfId="0" applyFont="1" applyFill="1" applyBorder="1" applyAlignment="1" applyProtection="1">
      <alignment horizontal="left" vertical="center" wrapText="1" indent="1"/>
    </xf>
    <xf numFmtId="0" fontId="9" fillId="2" borderId="2" xfId="0" applyFont="1" applyFill="1" applyBorder="1" applyAlignment="1" applyProtection="1">
      <alignment horizontal="left" vertical="center" wrapText="1" indent="1"/>
    </xf>
    <xf numFmtId="0" fontId="9" fillId="0" borderId="10" xfId="0" applyFont="1" applyBorder="1" applyAlignment="1" applyProtection="1">
      <alignment horizontal="left" vertical="center" wrapText="1" indent="1"/>
    </xf>
    <xf numFmtId="0" fontId="9" fillId="0" borderId="6" xfId="0" applyFont="1" applyBorder="1" applyAlignment="1" applyProtection="1">
      <alignment horizontal="left" vertical="center" wrapText="1" indent="1"/>
    </xf>
    <xf numFmtId="0" fontId="9" fillId="0" borderId="1" xfId="0" applyFont="1" applyBorder="1" applyAlignment="1" applyProtection="1">
      <alignment horizontal="left" vertical="center" wrapText="1" indent="1"/>
    </xf>
    <xf numFmtId="0" fontId="0" fillId="0" borderId="3" xfId="0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vertical="center" wrapText="1" indent="1"/>
    </xf>
    <xf numFmtId="0" fontId="10" fillId="3" borderId="2" xfId="0" applyFont="1" applyFill="1" applyBorder="1" applyAlignment="1" applyProtection="1">
      <alignment horizontal="left" vertical="top" indent="1"/>
    </xf>
    <xf numFmtId="0" fontId="0" fillId="0" borderId="0" xfId="0" applyFill="1" applyAlignment="1" applyProtection="1">
      <alignment horizontal="left"/>
    </xf>
    <xf numFmtId="0" fontId="0" fillId="0" borderId="0" xfId="0" quotePrefix="1" applyFill="1" applyAlignment="1" applyProtection="1">
      <alignment horizontal="left"/>
    </xf>
    <xf numFmtId="0" fontId="0" fillId="0" borderId="0" xfId="0" quotePrefix="1" applyFill="1" applyAlignment="1" applyProtection="1">
      <alignment horizontal="left" wrapText="1"/>
    </xf>
    <xf numFmtId="0" fontId="9" fillId="4" borderId="0" xfId="0" applyFont="1" applyFill="1" applyAlignment="1" applyProtection="1">
      <alignment horizontal="left"/>
      <protection locked="0"/>
    </xf>
    <xf numFmtId="0" fontId="10" fillId="4" borderId="10" xfId="0" applyFont="1" applyFill="1" applyBorder="1" applyAlignment="1" applyProtection="1">
      <alignment horizontal="left" vertical="center" wrapText="1"/>
      <protection locked="0"/>
    </xf>
    <xf numFmtId="0" fontId="10" fillId="4" borderId="6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  <protection locked="0"/>
    </xf>
  </cellXfs>
  <cellStyles count="3">
    <cellStyle name="Navadno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57150</xdr:rowOff>
    </xdr:from>
    <xdr:to>
      <xdr:col>2</xdr:col>
      <xdr:colOff>2973705</xdr:colOff>
      <xdr:row>0</xdr:row>
      <xdr:rowOff>523875</xdr:rowOff>
    </xdr:to>
    <xdr:pic>
      <xdr:nvPicPr>
        <xdr:cNvPr id="2" name="Slika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324040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65"/>
  <sheetViews>
    <sheetView showGridLines="0" tabSelected="1" zoomScale="115" zoomScaleNormal="115" workbookViewId="0">
      <selection activeCell="C13" sqref="C13"/>
    </sheetView>
  </sheetViews>
  <sheetFormatPr defaultRowHeight="15" x14ac:dyDescent="0.25"/>
  <cols>
    <col min="1" max="1" width="5.5703125" style="2" customWidth="1"/>
    <col min="2" max="2" width="5.85546875" style="58" customWidth="1"/>
    <col min="3" max="3" width="48.7109375" style="13" customWidth="1"/>
    <col min="4" max="4" width="20.85546875" style="14" customWidth="1"/>
    <col min="5" max="5" width="13.7109375" style="15" customWidth="1"/>
    <col min="6" max="6" width="11.85546875" style="15" customWidth="1"/>
    <col min="7" max="7" width="12" style="15" customWidth="1"/>
    <col min="8" max="8" width="19.140625" style="15" customWidth="1"/>
    <col min="9" max="9" width="19.85546875" style="2" customWidth="1"/>
    <col min="10" max="11" width="9.42578125" style="2" bestFit="1" customWidth="1"/>
    <col min="12" max="16384" width="9.140625" style="2"/>
  </cols>
  <sheetData>
    <row r="1" spans="2:11" ht="48" customHeight="1" x14ac:dyDescent="0.25">
      <c r="B1" s="13"/>
      <c r="C1" s="14"/>
      <c r="D1" s="15"/>
      <c r="H1" s="2"/>
    </row>
    <row r="2" spans="2:11" ht="44.25" customHeight="1" x14ac:dyDescent="0.25">
      <c r="B2" s="78" t="s">
        <v>119</v>
      </c>
      <c r="C2" s="78"/>
      <c r="D2" s="78"/>
      <c r="E2" s="78"/>
      <c r="F2" s="78"/>
      <c r="G2" s="78"/>
      <c r="H2" s="78"/>
      <c r="I2" s="78"/>
    </row>
    <row r="3" spans="2:11" ht="48" customHeight="1" x14ac:dyDescent="0.25">
      <c r="B3" s="87" t="s">
        <v>75</v>
      </c>
      <c r="C3" s="87"/>
      <c r="D3" s="93"/>
      <c r="E3" s="94"/>
      <c r="F3" s="94"/>
      <c r="G3" s="94"/>
      <c r="H3" s="94"/>
      <c r="I3" s="95"/>
    </row>
    <row r="4" spans="2:11" ht="18" customHeight="1" x14ac:dyDescent="0.25">
      <c r="B4" s="16"/>
      <c r="C4" s="17"/>
      <c r="D4" s="17"/>
      <c r="E4" s="18"/>
      <c r="F4" s="18"/>
      <c r="G4" s="18"/>
      <c r="H4" s="18"/>
      <c r="I4" s="19"/>
      <c r="J4" s="19"/>
    </row>
    <row r="5" spans="2:11" s="20" customFormat="1" ht="36" customHeight="1" x14ac:dyDescent="0.25">
      <c r="B5" s="82" t="s">
        <v>67</v>
      </c>
      <c r="C5" s="82"/>
      <c r="D5" s="21" t="s">
        <v>59</v>
      </c>
      <c r="E5" s="22" t="s">
        <v>120</v>
      </c>
      <c r="F5" s="22" t="s">
        <v>65</v>
      </c>
      <c r="G5" s="22" t="s">
        <v>115</v>
      </c>
      <c r="H5" s="22" t="s">
        <v>113</v>
      </c>
      <c r="I5" s="22" t="s">
        <v>68</v>
      </c>
      <c r="J5" s="23"/>
      <c r="K5" s="23"/>
    </row>
    <row r="6" spans="2:11" ht="18" customHeight="1" x14ac:dyDescent="0.25">
      <c r="B6" s="88" t="s">
        <v>1</v>
      </c>
      <c r="C6" s="88"/>
      <c r="D6" s="24"/>
      <c r="E6" s="25"/>
      <c r="F6" s="25"/>
      <c r="G6" s="25"/>
      <c r="H6" s="25"/>
      <c r="I6" s="26"/>
      <c r="J6" s="19"/>
      <c r="K6" s="19"/>
    </row>
    <row r="7" spans="2:11" ht="18" customHeight="1" x14ac:dyDescent="0.25">
      <c r="B7" s="27">
        <v>1</v>
      </c>
      <c r="C7" s="28" t="s">
        <v>11</v>
      </c>
      <c r="D7" s="29" t="s">
        <v>2</v>
      </c>
      <c r="E7" s="30">
        <v>2</v>
      </c>
      <c r="F7" s="30" t="s">
        <v>116</v>
      </c>
      <c r="G7" s="30">
        <v>36</v>
      </c>
      <c r="H7" s="62"/>
      <c r="I7" s="6" t="str">
        <f>IF(ISNUMBER(H7)*AND(H7&gt;=0),ROUND(G7*E7*ROUND(H7,2),2),"NAPAKA!")</f>
        <v>NAPAKA!</v>
      </c>
      <c r="J7" s="49"/>
      <c r="K7" s="19"/>
    </row>
    <row r="8" spans="2:11" ht="18" customHeight="1" x14ac:dyDescent="0.25">
      <c r="B8" s="27">
        <v>2</v>
      </c>
      <c r="C8" s="28" t="s">
        <v>12</v>
      </c>
      <c r="D8" s="29" t="s">
        <v>2</v>
      </c>
      <c r="E8" s="30">
        <v>2</v>
      </c>
      <c r="F8" s="30" t="s">
        <v>116</v>
      </c>
      <c r="G8" s="30">
        <v>36</v>
      </c>
      <c r="H8" s="62"/>
      <c r="I8" s="6" t="str">
        <f t="shared" ref="I8:I9" si="0">IF(ISNUMBER(H8)*AND(H8&gt;=0),ROUND(G8*E8*ROUND(H8,2),2),"NAPAKA!")</f>
        <v>NAPAKA!</v>
      </c>
      <c r="J8" s="19"/>
      <c r="K8" s="19"/>
    </row>
    <row r="9" spans="2:11" ht="18" customHeight="1" x14ac:dyDescent="0.25">
      <c r="B9" s="27">
        <v>3</v>
      </c>
      <c r="C9" s="28" t="s">
        <v>13</v>
      </c>
      <c r="D9" s="29" t="s">
        <v>2</v>
      </c>
      <c r="E9" s="30">
        <v>2</v>
      </c>
      <c r="F9" s="30" t="s">
        <v>116</v>
      </c>
      <c r="G9" s="30">
        <v>36</v>
      </c>
      <c r="H9" s="62"/>
      <c r="I9" s="6" t="str">
        <f t="shared" si="0"/>
        <v>NAPAKA!</v>
      </c>
      <c r="J9" s="19"/>
      <c r="K9" s="19"/>
    </row>
    <row r="10" spans="2:11" ht="18" customHeight="1" x14ac:dyDescent="0.25">
      <c r="B10" s="88" t="s">
        <v>0</v>
      </c>
      <c r="C10" s="88"/>
      <c r="D10" s="31"/>
      <c r="E10" s="31"/>
      <c r="F10" s="31"/>
      <c r="G10" s="31"/>
      <c r="H10" s="31"/>
      <c r="I10" s="32"/>
      <c r="J10" s="19"/>
      <c r="K10" s="19"/>
    </row>
    <row r="11" spans="2:11" ht="18" customHeight="1" x14ac:dyDescent="0.25">
      <c r="B11" s="27">
        <v>4</v>
      </c>
      <c r="C11" s="28" t="s">
        <v>14</v>
      </c>
      <c r="D11" s="29" t="s">
        <v>2</v>
      </c>
      <c r="E11" s="30">
        <v>4</v>
      </c>
      <c r="F11" s="30" t="s">
        <v>116</v>
      </c>
      <c r="G11" s="30">
        <v>36</v>
      </c>
      <c r="H11" s="62"/>
      <c r="I11" s="6" t="str">
        <f>IF(ISNUMBER(H11)*AND(H11&gt;=0),ROUND(G11*E11*ROUND(H11,2),2),"NAPAKA!")</f>
        <v>NAPAKA!</v>
      </c>
      <c r="J11" s="19"/>
      <c r="K11" s="19"/>
    </row>
    <row r="12" spans="2:11" ht="18" customHeight="1" x14ac:dyDescent="0.25">
      <c r="B12" s="27">
        <v>5</v>
      </c>
      <c r="C12" s="28" t="s">
        <v>15</v>
      </c>
      <c r="D12" s="29" t="s">
        <v>2</v>
      </c>
      <c r="E12" s="30">
        <v>33</v>
      </c>
      <c r="F12" s="30" t="s">
        <v>116</v>
      </c>
      <c r="G12" s="30">
        <v>36</v>
      </c>
      <c r="H12" s="62"/>
      <c r="I12" s="6" t="str">
        <f t="shared" ref="I12:I68" si="1">IF(ISNUMBER(H12)*AND(H12&gt;=0),ROUND(G12*E12*ROUND(H12,2),2),"NAPAKA!")</f>
        <v>NAPAKA!</v>
      </c>
      <c r="J12" s="19"/>
      <c r="K12" s="19"/>
    </row>
    <row r="13" spans="2:11" ht="18" customHeight="1" x14ac:dyDescent="0.25">
      <c r="B13" s="27">
        <v>6</v>
      </c>
      <c r="C13" s="28" t="s">
        <v>16</v>
      </c>
      <c r="D13" s="29" t="s">
        <v>2</v>
      </c>
      <c r="E13" s="30">
        <v>33</v>
      </c>
      <c r="F13" s="30" t="s">
        <v>116</v>
      </c>
      <c r="G13" s="30">
        <v>36</v>
      </c>
      <c r="H13" s="62"/>
      <c r="I13" s="6" t="str">
        <f t="shared" si="1"/>
        <v>NAPAKA!</v>
      </c>
      <c r="J13" s="19"/>
      <c r="K13" s="19"/>
    </row>
    <row r="14" spans="2:11" ht="18" customHeight="1" x14ac:dyDescent="0.25">
      <c r="B14" s="71">
        <v>7</v>
      </c>
      <c r="C14" s="72" t="s">
        <v>18</v>
      </c>
      <c r="D14" s="73" t="s">
        <v>2</v>
      </c>
      <c r="E14" s="74">
        <v>2</v>
      </c>
      <c r="F14" s="74" t="s">
        <v>116</v>
      </c>
      <c r="G14" s="74">
        <v>36</v>
      </c>
      <c r="H14" s="75"/>
      <c r="I14" s="76" t="str">
        <f t="shared" si="1"/>
        <v>NAPAKA!</v>
      </c>
      <c r="J14" s="19"/>
      <c r="K14" s="19"/>
    </row>
    <row r="15" spans="2:11" ht="18" customHeight="1" x14ac:dyDescent="0.25">
      <c r="B15" s="71">
        <v>8</v>
      </c>
      <c r="C15" s="72" t="s">
        <v>17</v>
      </c>
      <c r="D15" s="73" t="s">
        <v>2</v>
      </c>
      <c r="E15" s="74">
        <v>2</v>
      </c>
      <c r="F15" s="74" t="s">
        <v>116</v>
      </c>
      <c r="G15" s="74">
        <v>36</v>
      </c>
      <c r="H15" s="75"/>
      <c r="I15" s="76" t="str">
        <f>IF(ISNUMBER(H15)*AND(H15&gt;=0),ROUND(G15*E15*ROUND(H15,2),2),"NAPAKA!")</f>
        <v>NAPAKA!</v>
      </c>
      <c r="J15" s="19"/>
      <c r="K15" s="19"/>
    </row>
    <row r="16" spans="2:11" ht="18" customHeight="1" x14ac:dyDescent="0.25">
      <c r="B16" s="27">
        <v>9</v>
      </c>
      <c r="C16" s="28" t="s">
        <v>19</v>
      </c>
      <c r="D16" s="29" t="s">
        <v>2</v>
      </c>
      <c r="E16" s="30">
        <v>24</v>
      </c>
      <c r="F16" s="30" t="s">
        <v>116</v>
      </c>
      <c r="G16" s="30">
        <v>36</v>
      </c>
      <c r="H16" s="62"/>
      <c r="I16" s="6" t="str">
        <f t="shared" si="1"/>
        <v>NAPAKA!</v>
      </c>
      <c r="J16" s="19"/>
      <c r="K16" s="19"/>
    </row>
    <row r="17" spans="2:11" ht="18" customHeight="1" x14ac:dyDescent="0.25">
      <c r="B17" s="27">
        <v>10</v>
      </c>
      <c r="C17" s="28" t="s">
        <v>20</v>
      </c>
      <c r="D17" s="29" t="s">
        <v>2</v>
      </c>
      <c r="E17" s="30">
        <v>104</v>
      </c>
      <c r="F17" s="30" t="s">
        <v>116</v>
      </c>
      <c r="G17" s="30">
        <v>36</v>
      </c>
      <c r="H17" s="62"/>
      <c r="I17" s="6" t="str">
        <f t="shared" si="1"/>
        <v>NAPAKA!</v>
      </c>
      <c r="J17" s="19"/>
      <c r="K17" s="19"/>
    </row>
    <row r="18" spans="2:11" ht="18" customHeight="1" x14ac:dyDescent="0.25">
      <c r="B18" s="27">
        <v>11</v>
      </c>
      <c r="C18" s="28" t="s">
        <v>21</v>
      </c>
      <c r="D18" s="29" t="s">
        <v>2</v>
      </c>
      <c r="E18" s="30">
        <v>8</v>
      </c>
      <c r="F18" s="30" t="s">
        <v>116</v>
      </c>
      <c r="G18" s="30">
        <v>36</v>
      </c>
      <c r="H18" s="62"/>
      <c r="I18" s="6" t="str">
        <f t="shared" si="1"/>
        <v>NAPAKA!</v>
      </c>
      <c r="J18" s="19"/>
      <c r="K18" s="19"/>
    </row>
    <row r="19" spans="2:11" ht="18" customHeight="1" x14ac:dyDescent="0.25">
      <c r="B19" s="88" t="s">
        <v>4</v>
      </c>
      <c r="C19" s="88"/>
      <c r="D19" s="33"/>
      <c r="E19" s="33"/>
      <c r="F19" s="33"/>
      <c r="G19" s="31"/>
      <c r="H19" s="31"/>
      <c r="I19" s="34"/>
      <c r="J19" s="19"/>
      <c r="K19" s="19"/>
    </row>
    <row r="20" spans="2:11" ht="18" customHeight="1" x14ac:dyDescent="0.25">
      <c r="B20" s="27">
        <v>12</v>
      </c>
      <c r="C20" s="28" t="s">
        <v>22</v>
      </c>
      <c r="D20" s="29" t="s">
        <v>2</v>
      </c>
      <c r="E20" s="30">
        <v>4</v>
      </c>
      <c r="F20" s="30" t="s">
        <v>116</v>
      </c>
      <c r="G20" s="30">
        <v>36</v>
      </c>
      <c r="H20" s="62"/>
      <c r="I20" s="6" t="str">
        <f t="shared" si="1"/>
        <v>NAPAKA!</v>
      </c>
      <c r="J20" s="19"/>
      <c r="K20" s="19"/>
    </row>
    <row r="21" spans="2:11" ht="18" customHeight="1" x14ac:dyDescent="0.25">
      <c r="B21" s="27">
        <v>13</v>
      </c>
      <c r="C21" s="28" t="s">
        <v>23</v>
      </c>
      <c r="D21" s="29" t="s">
        <v>2</v>
      </c>
      <c r="E21" s="30">
        <v>4</v>
      </c>
      <c r="F21" s="30" t="s">
        <v>116</v>
      </c>
      <c r="G21" s="30">
        <v>36</v>
      </c>
      <c r="H21" s="62"/>
      <c r="I21" s="6" t="str">
        <f t="shared" si="1"/>
        <v>NAPAKA!</v>
      </c>
      <c r="J21" s="19"/>
      <c r="K21" s="19"/>
    </row>
    <row r="22" spans="2:11" ht="18" customHeight="1" x14ac:dyDescent="0.25">
      <c r="B22" s="27">
        <v>14</v>
      </c>
      <c r="C22" s="28" t="s">
        <v>24</v>
      </c>
      <c r="D22" s="29" t="s">
        <v>2</v>
      </c>
      <c r="E22" s="30">
        <v>2</v>
      </c>
      <c r="F22" s="30" t="s">
        <v>116</v>
      </c>
      <c r="G22" s="30">
        <v>36</v>
      </c>
      <c r="H22" s="62"/>
      <c r="I22" s="6" t="str">
        <f t="shared" si="1"/>
        <v>NAPAKA!</v>
      </c>
      <c r="J22" s="19"/>
      <c r="K22" s="19"/>
    </row>
    <row r="23" spans="2:11" ht="18" customHeight="1" x14ac:dyDescent="0.25">
      <c r="B23" s="27">
        <v>15</v>
      </c>
      <c r="C23" s="28" t="s">
        <v>25</v>
      </c>
      <c r="D23" s="29" t="s">
        <v>2</v>
      </c>
      <c r="E23" s="30">
        <v>4</v>
      </c>
      <c r="F23" s="30" t="s">
        <v>116</v>
      </c>
      <c r="G23" s="30">
        <v>36</v>
      </c>
      <c r="H23" s="62"/>
      <c r="I23" s="6" t="str">
        <f t="shared" si="1"/>
        <v>NAPAKA!</v>
      </c>
      <c r="J23" s="19"/>
      <c r="K23" s="19"/>
    </row>
    <row r="24" spans="2:11" ht="18" customHeight="1" x14ac:dyDescent="0.25">
      <c r="B24" s="27">
        <v>16</v>
      </c>
      <c r="C24" s="28" t="s">
        <v>26</v>
      </c>
      <c r="D24" s="29" t="s">
        <v>2</v>
      </c>
      <c r="E24" s="30">
        <v>4</v>
      </c>
      <c r="F24" s="30" t="s">
        <v>116</v>
      </c>
      <c r="G24" s="30">
        <v>36</v>
      </c>
      <c r="H24" s="62"/>
      <c r="I24" s="6" t="str">
        <f t="shared" si="1"/>
        <v>NAPAKA!</v>
      </c>
      <c r="J24" s="19"/>
      <c r="K24" s="19"/>
    </row>
    <row r="25" spans="2:11" ht="18" customHeight="1" x14ac:dyDescent="0.25">
      <c r="B25" s="88" t="s">
        <v>58</v>
      </c>
      <c r="C25" s="88"/>
      <c r="D25" s="33"/>
      <c r="E25" s="33"/>
      <c r="F25" s="33"/>
      <c r="G25" s="31"/>
      <c r="H25" s="31"/>
      <c r="I25" s="34"/>
      <c r="J25" s="19"/>
      <c r="K25" s="19"/>
    </row>
    <row r="26" spans="2:11" ht="18" customHeight="1" x14ac:dyDescent="0.25">
      <c r="B26" s="27">
        <v>17</v>
      </c>
      <c r="C26" s="28" t="s">
        <v>27</v>
      </c>
      <c r="D26" s="29" t="s">
        <v>2</v>
      </c>
      <c r="E26" s="30">
        <v>1</v>
      </c>
      <c r="F26" s="30" t="s">
        <v>116</v>
      </c>
      <c r="G26" s="30">
        <v>36</v>
      </c>
      <c r="H26" s="62"/>
      <c r="I26" s="6" t="str">
        <f t="shared" si="1"/>
        <v>NAPAKA!</v>
      </c>
      <c r="J26" s="19"/>
      <c r="K26" s="19"/>
    </row>
    <row r="27" spans="2:11" ht="18" customHeight="1" x14ac:dyDescent="0.25">
      <c r="B27" s="27">
        <v>18</v>
      </c>
      <c r="C27" s="28" t="s">
        <v>28</v>
      </c>
      <c r="D27" s="29" t="s">
        <v>2</v>
      </c>
      <c r="E27" s="30">
        <v>1</v>
      </c>
      <c r="F27" s="30" t="s">
        <v>116</v>
      </c>
      <c r="G27" s="30">
        <v>36</v>
      </c>
      <c r="H27" s="62"/>
      <c r="I27" s="6" t="str">
        <f t="shared" si="1"/>
        <v>NAPAKA!</v>
      </c>
      <c r="J27" s="19"/>
      <c r="K27" s="19"/>
    </row>
    <row r="28" spans="2:11" ht="18" customHeight="1" x14ac:dyDescent="0.25">
      <c r="B28" s="27">
        <v>21</v>
      </c>
      <c r="C28" s="28" t="s">
        <v>31</v>
      </c>
      <c r="D28" s="29" t="s">
        <v>2</v>
      </c>
      <c r="E28" s="30">
        <v>1</v>
      </c>
      <c r="F28" s="30" t="s">
        <v>116</v>
      </c>
      <c r="G28" s="30">
        <v>36</v>
      </c>
      <c r="H28" s="62"/>
      <c r="I28" s="6" t="str">
        <f t="shared" si="1"/>
        <v>NAPAKA!</v>
      </c>
      <c r="J28" s="19"/>
      <c r="K28" s="19"/>
    </row>
    <row r="29" spans="2:11" ht="18" customHeight="1" x14ac:dyDescent="0.25">
      <c r="B29" s="27">
        <v>22</v>
      </c>
      <c r="C29" s="28" t="s">
        <v>32</v>
      </c>
      <c r="D29" s="29" t="s">
        <v>2</v>
      </c>
      <c r="E29" s="30">
        <v>1</v>
      </c>
      <c r="F29" s="30" t="s">
        <v>116</v>
      </c>
      <c r="G29" s="30">
        <v>36</v>
      </c>
      <c r="H29" s="62"/>
      <c r="I29" s="6" t="str">
        <f t="shared" si="1"/>
        <v>NAPAKA!</v>
      </c>
      <c r="J29" s="19"/>
      <c r="K29" s="19"/>
    </row>
    <row r="30" spans="2:11" ht="18" customHeight="1" x14ac:dyDescent="0.25">
      <c r="B30" s="27">
        <v>23</v>
      </c>
      <c r="C30" s="28" t="s">
        <v>33</v>
      </c>
      <c r="D30" s="29" t="s">
        <v>2</v>
      </c>
      <c r="E30" s="30">
        <v>1</v>
      </c>
      <c r="F30" s="30" t="s">
        <v>116</v>
      </c>
      <c r="G30" s="30">
        <v>36</v>
      </c>
      <c r="H30" s="62"/>
      <c r="I30" s="6" t="str">
        <f t="shared" si="1"/>
        <v>NAPAKA!</v>
      </c>
      <c r="J30" s="19"/>
      <c r="K30" s="19"/>
    </row>
    <row r="31" spans="2:11" ht="18" customHeight="1" x14ac:dyDescent="0.25">
      <c r="B31" s="27">
        <v>24</v>
      </c>
      <c r="C31" s="28" t="s">
        <v>34</v>
      </c>
      <c r="D31" s="29" t="s">
        <v>2</v>
      </c>
      <c r="E31" s="30">
        <v>1</v>
      </c>
      <c r="F31" s="30" t="s">
        <v>116</v>
      </c>
      <c r="G31" s="30">
        <v>36</v>
      </c>
      <c r="H31" s="62"/>
      <c r="I31" s="6" t="str">
        <f t="shared" si="1"/>
        <v>NAPAKA!</v>
      </c>
      <c r="J31" s="19"/>
      <c r="K31" s="19"/>
    </row>
    <row r="32" spans="2:11" ht="18" customHeight="1" x14ac:dyDescent="0.25">
      <c r="B32" s="27">
        <v>25</v>
      </c>
      <c r="C32" s="28" t="s">
        <v>35</v>
      </c>
      <c r="D32" s="29" t="s">
        <v>2</v>
      </c>
      <c r="E32" s="30">
        <v>1</v>
      </c>
      <c r="F32" s="30" t="s">
        <v>116</v>
      </c>
      <c r="G32" s="30">
        <v>36</v>
      </c>
      <c r="H32" s="62"/>
      <c r="I32" s="6" t="str">
        <f t="shared" si="1"/>
        <v>NAPAKA!</v>
      </c>
      <c r="J32" s="19"/>
      <c r="K32" s="19"/>
    </row>
    <row r="33" spans="2:11" ht="18" customHeight="1" x14ac:dyDescent="0.25">
      <c r="B33" s="27">
        <v>26</v>
      </c>
      <c r="C33" s="28" t="s">
        <v>36</v>
      </c>
      <c r="D33" s="29" t="s">
        <v>2</v>
      </c>
      <c r="E33" s="30">
        <v>1</v>
      </c>
      <c r="F33" s="30" t="s">
        <v>116</v>
      </c>
      <c r="G33" s="30">
        <v>36</v>
      </c>
      <c r="H33" s="62"/>
      <c r="I33" s="6" t="str">
        <f t="shared" si="1"/>
        <v>NAPAKA!</v>
      </c>
      <c r="J33" s="19"/>
      <c r="K33" s="19"/>
    </row>
    <row r="34" spans="2:11" ht="18" customHeight="1" x14ac:dyDescent="0.25">
      <c r="B34" s="27">
        <v>27</v>
      </c>
      <c r="C34" s="28" t="s">
        <v>37</v>
      </c>
      <c r="D34" s="29" t="s">
        <v>2</v>
      </c>
      <c r="E34" s="30">
        <v>1</v>
      </c>
      <c r="F34" s="30" t="s">
        <v>116</v>
      </c>
      <c r="G34" s="30">
        <v>36</v>
      </c>
      <c r="H34" s="62"/>
      <c r="I34" s="6" t="str">
        <f t="shared" si="1"/>
        <v>NAPAKA!</v>
      </c>
      <c r="J34" s="19"/>
      <c r="K34" s="19"/>
    </row>
    <row r="35" spans="2:11" ht="18" customHeight="1" x14ac:dyDescent="0.25">
      <c r="B35" s="27">
        <v>28</v>
      </c>
      <c r="C35" s="28" t="s">
        <v>38</v>
      </c>
      <c r="D35" s="29" t="s">
        <v>2</v>
      </c>
      <c r="E35" s="30">
        <v>1</v>
      </c>
      <c r="F35" s="30" t="s">
        <v>116</v>
      </c>
      <c r="G35" s="30">
        <v>36</v>
      </c>
      <c r="H35" s="62"/>
      <c r="I35" s="6" t="str">
        <f t="shared" si="1"/>
        <v>NAPAKA!</v>
      </c>
      <c r="J35" s="19"/>
      <c r="K35" s="19"/>
    </row>
    <row r="36" spans="2:11" ht="18" customHeight="1" x14ac:dyDescent="0.25">
      <c r="B36" s="88" t="s">
        <v>7</v>
      </c>
      <c r="C36" s="88"/>
      <c r="D36" s="31"/>
      <c r="E36" s="31"/>
      <c r="F36" s="31"/>
      <c r="G36" s="31"/>
      <c r="H36" s="31"/>
      <c r="I36" s="34"/>
      <c r="J36" s="19"/>
      <c r="K36" s="19"/>
    </row>
    <row r="37" spans="2:11" ht="18" customHeight="1" x14ac:dyDescent="0.25">
      <c r="B37" s="27">
        <v>29</v>
      </c>
      <c r="C37" s="28" t="s">
        <v>39</v>
      </c>
      <c r="D37" s="29" t="s">
        <v>2</v>
      </c>
      <c r="E37" s="30">
        <v>2</v>
      </c>
      <c r="F37" s="30" t="s">
        <v>116</v>
      </c>
      <c r="G37" s="30">
        <v>36</v>
      </c>
      <c r="H37" s="62"/>
      <c r="I37" s="6" t="str">
        <f t="shared" si="1"/>
        <v>NAPAKA!</v>
      </c>
      <c r="J37" s="19"/>
      <c r="K37" s="19"/>
    </row>
    <row r="38" spans="2:11" ht="18" customHeight="1" x14ac:dyDescent="0.25">
      <c r="B38" s="71">
        <v>30</v>
      </c>
      <c r="C38" s="28" t="s">
        <v>44</v>
      </c>
      <c r="D38" s="29" t="s">
        <v>2</v>
      </c>
      <c r="E38" s="30">
        <v>1</v>
      </c>
      <c r="F38" s="30" t="s">
        <v>116</v>
      </c>
      <c r="G38" s="30">
        <v>36</v>
      </c>
      <c r="H38" s="62"/>
      <c r="I38" s="6" t="str">
        <f t="shared" si="1"/>
        <v>NAPAKA!</v>
      </c>
      <c r="J38" s="19"/>
      <c r="K38" s="19"/>
    </row>
    <row r="39" spans="2:11" ht="18" customHeight="1" x14ac:dyDescent="0.25">
      <c r="B39" s="88" t="s">
        <v>83</v>
      </c>
      <c r="C39" s="88"/>
      <c r="D39" s="33"/>
      <c r="E39" s="33"/>
      <c r="F39" s="33"/>
      <c r="G39" s="31"/>
      <c r="H39" s="31"/>
      <c r="I39" s="34"/>
      <c r="J39" s="19"/>
      <c r="K39" s="19"/>
    </row>
    <row r="40" spans="2:11" ht="18" customHeight="1" x14ac:dyDescent="0.25">
      <c r="B40" s="71">
        <v>31</v>
      </c>
      <c r="C40" s="28" t="s">
        <v>45</v>
      </c>
      <c r="D40" s="29" t="s">
        <v>2</v>
      </c>
      <c r="E40" s="30">
        <v>2</v>
      </c>
      <c r="F40" s="30" t="s">
        <v>116</v>
      </c>
      <c r="G40" s="30">
        <v>36</v>
      </c>
      <c r="H40" s="62"/>
      <c r="I40" s="6" t="str">
        <f t="shared" si="1"/>
        <v>NAPAKA!</v>
      </c>
      <c r="J40" s="19"/>
      <c r="K40" s="19"/>
    </row>
    <row r="41" spans="2:11" ht="18" customHeight="1" x14ac:dyDescent="0.25">
      <c r="B41" s="71">
        <v>32</v>
      </c>
      <c r="C41" s="28" t="s">
        <v>46</v>
      </c>
      <c r="D41" s="29" t="s">
        <v>2</v>
      </c>
      <c r="E41" s="30">
        <v>2</v>
      </c>
      <c r="F41" s="30" t="s">
        <v>116</v>
      </c>
      <c r="G41" s="30">
        <v>36</v>
      </c>
      <c r="H41" s="62"/>
      <c r="I41" s="6" t="str">
        <f t="shared" si="1"/>
        <v>NAPAKA!</v>
      </c>
      <c r="J41" s="19"/>
      <c r="K41" s="19"/>
    </row>
    <row r="42" spans="2:11" ht="18" customHeight="1" x14ac:dyDescent="0.25">
      <c r="B42" s="71">
        <v>33</v>
      </c>
      <c r="C42" s="28" t="s">
        <v>47</v>
      </c>
      <c r="D42" s="29" t="s">
        <v>2</v>
      </c>
      <c r="E42" s="30">
        <v>2</v>
      </c>
      <c r="F42" s="30" t="s">
        <v>116</v>
      </c>
      <c r="G42" s="30">
        <v>36</v>
      </c>
      <c r="H42" s="62"/>
      <c r="I42" s="6" t="str">
        <f t="shared" si="1"/>
        <v>NAPAKA!</v>
      </c>
      <c r="J42" s="19"/>
      <c r="K42" s="19"/>
    </row>
    <row r="43" spans="2:11" ht="18" customHeight="1" x14ac:dyDescent="0.25">
      <c r="B43" s="88" t="s">
        <v>84</v>
      </c>
      <c r="C43" s="88"/>
      <c r="D43" s="33"/>
      <c r="E43" s="33"/>
      <c r="F43" s="33"/>
      <c r="G43" s="31"/>
      <c r="H43" s="31"/>
      <c r="I43" s="34"/>
      <c r="J43" s="19"/>
      <c r="K43" s="19"/>
    </row>
    <row r="44" spans="2:11" ht="18" customHeight="1" x14ac:dyDescent="0.25">
      <c r="B44" s="71">
        <v>34</v>
      </c>
      <c r="C44" s="28" t="s">
        <v>48</v>
      </c>
      <c r="D44" s="35" t="s">
        <v>3</v>
      </c>
      <c r="E44" s="30">
        <v>13</v>
      </c>
      <c r="F44" s="30" t="s">
        <v>116</v>
      </c>
      <c r="G44" s="30">
        <v>36</v>
      </c>
      <c r="H44" s="62"/>
      <c r="I44" s="6" t="str">
        <f t="shared" si="1"/>
        <v>NAPAKA!</v>
      </c>
      <c r="J44" s="19"/>
      <c r="K44" s="19"/>
    </row>
    <row r="45" spans="2:11" ht="18" customHeight="1" x14ac:dyDescent="0.25">
      <c r="B45" s="71">
        <v>35</v>
      </c>
      <c r="C45" s="28" t="s">
        <v>49</v>
      </c>
      <c r="D45" s="35" t="s">
        <v>3</v>
      </c>
      <c r="E45" s="30">
        <v>13</v>
      </c>
      <c r="F45" s="30" t="s">
        <v>116</v>
      </c>
      <c r="G45" s="30">
        <v>36</v>
      </c>
      <c r="H45" s="62"/>
      <c r="I45" s="6" t="str">
        <f t="shared" si="1"/>
        <v>NAPAKA!</v>
      </c>
      <c r="J45" s="19"/>
      <c r="K45" s="19"/>
    </row>
    <row r="46" spans="2:11" ht="18" customHeight="1" x14ac:dyDescent="0.25">
      <c r="B46" s="88" t="s">
        <v>5</v>
      </c>
      <c r="C46" s="88"/>
      <c r="D46" s="33"/>
      <c r="E46" s="33"/>
      <c r="F46" s="33"/>
      <c r="G46" s="31"/>
      <c r="H46" s="31"/>
      <c r="I46" s="34"/>
      <c r="J46" s="19"/>
      <c r="K46" s="19"/>
    </row>
    <row r="47" spans="2:11" ht="18" customHeight="1" x14ac:dyDescent="0.25">
      <c r="B47" s="71">
        <v>36</v>
      </c>
      <c r="C47" s="28" t="s">
        <v>50</v>
      </c>
      <c r="D47" s="29" t="s">
        <v>2</v>
      </c>
      <c r="E47" s="30">
        <v>23</v>
      </c>
      <c r="F47" s="30" t="s">
        <v>116</v>
      </c>
      <c r="G47" s="30">
        <v>36</v>
      </c>
      <c r="H47" s="62"/>
      <c r="I47" s="6" t="str">
        <f t="shared" si="1"/>
        <v>NAPAKA!</v>
      </c>
      <c r="J47" s="19"/>
      <c r="K47" s="19"/>
    </row>
    <row r="48" spans="2:11" ht="18" customHeight="1" x14ac:dyDescent="0.25">
      <c r="B48" s="71">
        <v>37</v>
      </c>
      <c r="C48" s="28" t="s">
        <v>51</v>
      </c>
      <c r="D48" s="29" t="s">
        <v>2</v>
      </c>
      <c r="E48" s="30">
        <v>23</v>
      </c>
      <c r="F48" s="30" t="s">
        <v>116</v>
      </c>
      <c r="G48" s="30">
        <v>36</v>
      </c>
      <c r="H48" s="62"/>
      <c r="I48" s="6" t="str">
        <f t="shared" si="1"/>
        <v>NAPAKA!</v>
      </c>
      <c r="J48" s="19"/>
      <c r="K48" s="19"/>
    </row>
    <row r="49" spans="2:11" ht="18" customHeight="1" x14ac:dyDescent="0.25">
      <c r="B49" s="71">
        <v>38</v>
      </c>
      <c r="C49" s="28" t="s">
        <v>52</v>
      </c>
      <c r="D49" s="29" t="s">
        <v>2</v>
      </c>
      <c r="E49" s="30">
        <v>4</v>
      </c>
      <c r="F49" s="30" t="s">
        <v>116</v>
      </c>
      <c r="G49" s="30">
        <v>36</v>
      </c>
      <c r="H49" s="62"/>
      <c r="I49" s="6" t="str">
        <f t="shared" si="1"/>
        <v>NAPAKA!</v>
      </c>
      <c r="J49" s="19"/>
      <c r="K49" s="19"/>
    </row>
    <row r="50" spans="2:11" ht="18" customHeight="1" x14ac:dyDescent="0.25">
      <c r="B50" s="71">
        <v>39</v>
      </c>
      <c r="C50" s="28" t="s">
        <v>53</v>
      </c>
      <c r="D50" s="29" t="s">
        <v>2</v>
      </c>
      <c r="E50" s="30">
        <v>8</v>
      </c>
      <c r="F50" s="30" t="s">
        <v>116</v>
      </c>
      <c r="G50" s="30">
        <v>36</v>
      </c>
      <c r="H50" s="62"/>
      <c r="I50" s="6" t="str">
        <f t="shared" si="1"/>
        <v>NAPAKA!</v>
      </c>
      <c r="J50" s="19"/>
      <c r="K50" s="19"/>
    </row>
    <row r="51" spans="2:11" ht="18" customHeight="1" x14ac:dyDescent="0.25">
      <c r="B51" s="88" t="s">
        <v>6</v>
      </c>
      <c r="C51" s="88"/>
      <c r="D51" s="33"/>
      <c r="E51" s="33"/>
      <c r="F51" s="33"/>
      <c r="G51" s="31"/>
      <c r="H51" s="31"/>
      <c r="I51" s="34"/>
      <c r="J51" s="19"/>
      <c r="K51" s="19"/>
    </row>
    <row r="52" spans="2:11" ht="18" customHeight="1" x14ac:dyDescent="0.25">
      <c r="B52" s="71">
        <v>40</v>
      </c>
      <c r="C52" s="36" t="s">
        <v>50</v>
      </c>
      <c r="D52" s="37" t="s">
        <v>3</v>
      </c>
      <c r="E52" s="30">
        <v>15</v>
      </c>
      <c r="F52" s="30" t="s">
        <v>116</v>
      </c>
      <c r="G52" s="30">
        <v>36</v>
      </c>
      <c r="H52" s="62"/>
      <c r="I52" s="6" t="str">
        <f t="shared" si="1"/>
        <v>NAPAKA!</v>
      </c>
      <c r="J52" s="19"/>
      <c r="K52" s="19"/>
    </row>
    <row r="53" spans="2:11" ht="18" customHeight="1" x14ac:dyDescent="0.25">
      <c r="B53" s="71">
        <v>41</v>
      </c>
      <c r="C53" s="28" t="s">
        <v>15</v>
      </c>
      <c r="D53" s="37" t="s">
        <v>3</v>
      </c>
      <c r="E53" s="30">
        <v>39</v>
      </c>
      <c r="F53" s="30" t="s">
        <v>116</v>
      </c>
      <c r="G53" s="30">
        <v>36</v>
      </c>
      <c r="H53" s="62"/>
      <c r="I53" s="6" t="str">
        <f t="shared" si="1"/>
        <v>NAPAKA!</v>
      </c>
      <c r="J53" s="19"/>
      <c r="K53" s="19"/>
    </row>
    <row r="54" spans="2:11" ht="18" customHeight="1" x14ac:dyDescent="0.25">
      <c r="B54" s="71">
        <v>42</v>
      </c>
      <c r="C54" s="28" t="s">
        <v>16</v>
      </c>
      <c r="D54" s="37" t="s">
        <v>3</v>
      </c>
      <c r="E54" s="30">
        <v>39</v>
      </c>
      <c r="F54" s="30" t="s">
        <v>116</v>
      </c>
      <c r="G54" s="30">
        <v>36</v>
      </c>
      <c r="H54" s="62"/>
      <c r="I54" s="6" t="str">
        <f t="shared" si="1"/>
        <v>NAPAKA!</v>
      </c>
      <c r="J54" s="19"/>
      <c r="K54" s="19"/>
    </row>
    <row r="55" spans="2:11" ht="18" customHeight="1" x14ac:dyDescent="0.25">
      <c r="B55" s="71">
        <v>43</v>
      </c>
      <c r="C55" s="28" t="s">
        <v>51</v>
      </c>
      <c r="D55" s="37" t="s">
        <v>3</v>
      </c>
      <c r="E55" s="30">
        <v>15</v>
      </c>
      <c r="F55" s="30" t="s">
        <v>116</v>
      </c>
      <c r="G55" s="30">
        <v>36</v>
      </c>
      <c r="H55" s="62"/>
      <c r="I55" s="6" t="str">
        <f t="shared" si="1"/>
        <v>NAPAKA!</v>
      </c>
      <c r="J55" s="19"/>
      <c r="K55" s="19"/>
    </row>
    <row r="56" spans="2:11" ht="18" customHeight="1" x14ac:dyDescent="0.25">
      <c r="B56" s="71">
        <v>44</v>
      </c>
      <c r="C56" s="28" t="s">
        <v>52</v>
      </c>
      <c r="D56" s="37" t="s">
        <v>3</v>
      </c>
      <c r="E56" s="30">
        <v>24</v>
      </c>
      <c r="F56" s="30" t="s">
        <v>116</v>
      </c>
      <c r="G56" s="30">
        <v>36</v>
      </c>
      <c r="H56" s="62"/>
      <c r="I56" s="6" t="str">
        <f t="shared" si="1"/>
        <v>NAPAKA!</v>
      </c>
      <c r="J56" s="19"/>
      <c r="K56" s="19"/>
    </row>
    <row r="57" spans="2:11" ht="18" customHeight="1" x14ac:dyDescent="0.25">
      <c r="B57" s="71">
        <v>45</v>
      </c>
      <c r="C57" s="28" t="s">
        <v>54</v>
      </c>
      <c r="D57" s="37" t="s">
        <v>3</v>
      </c>
      <c r="E57" s="30">
        <v>1</v>
      </c>
      <c r="F57" s="30" t="s">
        <v>116</v>
      </c>
      <c r="G57" s="30">
        <v>36</v>
      </c>
      <c r="H57" s="62"/>
      <c r="I57" s="6" t="str">
        <f t="shared" si="1"/>
        <v>NAPAKA!</v>
      </c>
      <c r="J57" s="19"/>
      <c r="K57" s="19"/>
    </row>
    <row r="58" spans="2:11" ht="18" customHeight="1" x14ac:dyDescent="0.25">
      <c r="B58" s="71">
        <v>46</v>
      </c>
      <c r="C58" s="28" t="s">
        <v>55</v>
      </c>
      <c r="D58" s="37" t="s">
        <v>3</v>
      </c>
      <c r="E58" s="30">
        <v>1</v>
      </c>
      <c r="F58" s="30" t="s">
        <v>116</v>
      </c>
      <c r="G58" s="30">
        <v>36</v>
      </c>
      <c r="H58" s="62"/>
      <c r="I58" s="6" t="str">
        <f t="shared" si="1"/>
        <v>NAPAKA!</v>
      </c>
      <c r="J58" s="19"/>
      <c r="K58" s="19"/>
    </row>
    <row r="59" spans="2:11" ht="18" customHeight="1" x14ac:dyDescent="0.25">
      <c r="B59" s="71">
        <v>47</v>
      </c>
      <c r="C59" s="28" t="s">
        <v>56</v>
      </c>
      <c r="D59" s="37" t="s">
        <v>3</v>
      </c>
      <c r="E59" s="30">
        <v>11</v>
      </c>
      <c r="F59" s="30" t="s">
        <v>116</v>
      </c>
      <c r="G59" s="30">
        <v>36</v>
      </c>
      <c r="H59" s="62"/>
      <c r="I59" s="6" t="str">
        <f t="shared" si="1"/>
        <v>NAPAKA!</v>
      </c>
      <c r="J59" s="19"/>
      <c r="K59" s="19"/>
    </row>
    <row r="60" spans="2:11" ht="18" customHeight="1" x14ac:dyDescent="0.25">
      <c r="B60" s="71">
        <v>48</v>
      </c>
      <c r="C60" s="38" t="s">
        <v>57</v>
      </c>
      <c r="D60" s="37" t="s">
        <v>3</v>
      </c>
      <c r="E60" s="30">
        <v>12</v>
      </c>
      <c r="F60" s="30" t="s">
        <v>116</v>
      </c>
      <c r="G60" s="30">
        <v>36</v>
      </c>
      <c r="H60" s="62"/>
      <c r="I60" s="6" t="str">
        <f t="shared" si="1"/>
        <v>NAPAKA!</v>
      </c>
      <c r="J60" s="19"/>
      <c r="K60" s="19"/>
    </row>
    <row r="61" spans="2:11" ht="18" customHeight="1" x14ac:dyDescent="0.25">
      <c r="B61" s="88" t="s">
        <v>85</v>
      </c>
      <c r="C61" s="88"/>
      <c r="D61" s="33"/>
      <c r="E61" s="33"/>
      <c r="F61" s="33"/>
      <c r="G61" s="33"/>
      <c r="H61" s="31"/>
      <c r="I61" s="34"/>
      <c r="J61" s="19"/>
      <c r="K61" s="49"/>
    </row>
    <row r="62" spans="2:11" ht="18" customHeight="1" x14ac:dyDescent="0.25">
      <c r="B62" s="71">
        <v>49</v>
      </c>
      <c r="C62" s="38" t="s">
        <v>86</v>
      </c>
      <c r="D62" s="29" t="s">
        <v>2</v>
      </c>
      <c r="E62" s="39">
        <v>2</v>
      </c>
      <c r="F62" s="30" t="s">
        <v>116</v>
      </c>
      <c r="G62" s="39">
        <v>12</v>
      </c>
      <c r="H62" s="62"/>
      <c r="I62" s="6" t="str">
        <f t="shared" si="1"/>
        <v>NAPAKA!</v>
      </c>
      <c r="J62" s="19"/>
      <c r="K62" s="19"/>
    </row>
    <row r="63" spans="2:11" ht="18" customHeight="1" x14ac:dyDescent="0.25">
      <c r="B63" s="71">
        <v>50</v>
      </c>
      <c r="C63" s="38" t="s">
        <v>87</v>
      </c>
      <c r="D63" s="29" t="s">
        <v>2</v>
      </c>
      <c r="E63" s="39">
        <v>2</v>
      </c>
      <c r="F63" s="30" t="s">
        <v>116</v>
      </c>
      <c r="G63" s="39">
        <v>12</v>
      </c>
      <c r="H63" s="62"/>
      <c r="I63" s="6" t="str">
        <f t="shared" si="1"/>
        <v>NAPAKA!</v>
      </c>
      <c r="J63" s="19"/>
      <c r="K63" s="19"/>
    </row>
    <row r="64" spans="2:11" ht="18" customHeight="1" x14ac:dyDescent="0.25">
      <c r="B64" s="88" t="s">
        <v>88</v>
      </c>
      <c r="C64" s="88"/>
      <c r="D64" s="65"/>
      <c r="E64" s="65"/>
      <c r="F64" s="65"/>
      <c r="G64" s="65"/>
      <c r="H64" s="31"/>
      <c r="I64" s="66"/>
      <c r="J64" s="19"/>
      <c r="K64" s="19"/>
    </row>
    <row r="65" spans="2:11" ht="18" customHeight="1" x14ac:dyDescent="0.25">
      <c r="B65" s="71">
        <v>51</v>
      </c>
      <c r="C65" s="38" t="s">
        <v>89</v>
      </c>
      <c r="D65" s="29" t="s">
        <v>2</v>
      </c>
      <c r="E65" s="39">
        <v>2</v>
      </c>
      <c r="F65" s="30" t="s">
        <v>116</v>
      </c>
      <c r="G65" s="39">
        <v>12</v>
      </c>
      <c r="H65" s="62"/>
      <c r="I65" s="6" t="str">
        <f t="shared" si="1"/>
        <v>NAPAKA!</v>
      </c>
      <c r="J65" s="19"/>
      <c r="K65" s="19"/>
    </row>
    <row r="66" spans="2:11" ht="18" customHeight="1" x14ac:dyDescent="0.25">
      <c r="B66" s="71">
        <v>52</v>
      </c>
      <c r="C66" s="38" t="s">
        <v>90</v>
      </c>
      <c r="D66" s="29" t="s">
        <v>2</v>
      </c>
      <c r="E66" s="39">
        <v>32</v>
      </c>
      <c r="F66" s="30" t="s">
        <v>116</v>
      </c>
      <c r="G66" s="39">
        <v>36</v>
      </c>
      <c r="H66" s="62"/>
      <c r="I66" s="6" t="str">
        <f t="shared" si="1"/>
        <v>NAPAKA!</v>
      </c>
      <c r="J66" s="19"/>
      <c r="K66" s="19"/>
    </row>
    <row r="67" spans="2:11" ht="18" customHeight="1" x14ac:dyDescent="0.25">
      <c r="B67" s="71">
        <v>53</v>
      </c>
      <c r="C67" s="38" t="s">
        <v>91</v>
      </c>
      <c r="D67" s="29" t="s">
        <v>2</v>
      </c>
      <c r="E67" s="39">
        <v>16</v>
      </c>
      <c r="F67" s="30" t="s">
        <v>116</v>
      </c>
      <c r="G67" s="39">
        <v>36</v>
      </c>
      <c r="H67" s="62"/>
      <c r="I67" s="6" t="str">
        <f t="shared" si="1"/>
        <v>NAPAKA!</v>
      </c>
      <c r="J67" s="19"/>
      <c r="K67" s="19"/>
    </row>
    <row r="68" spans="2:11" ht="18" customHeight="1" x14ac:dyDescent="0.25">
      <c r="B68" s="71">
        <v>54</v>
      </c>
      <c r="C68" s="38" t="s">
        <v>92</v>
      </c>
      <c r="D68" s="29" t="s">
        <v>2</v>
      </c>
      <c r="E68" s="39">
        <v>24</v>
      </c>
      <c r="F68" s="30" t="s">
        <v>116</v>
      </c>
      <c r="G68" s="39">
        <v>36</v>
      </c>
      <c r="H68" s="62"/>
      <c r="I68" s="6" t="str">
        <f t="shared" si="1"/>
        <v>NAPAKA!</v>
      </c>
      <c r="J68" s="19"/>
      <c r="K68" s="19"/>
    </row>
    <row r="69" spans="2:11" ht="18" customHeight="1" x14ac:dyDescent="0.25">
      <c r="B69" s="88" t="s">
        <v>93</v>
      </c>
      <c r="C69" s="88"/>
      <c r="D69" s="65"/>
      <c r="E69" s="65"/>
      <c r="F69" s="65"/>
      <c r="G69" s="65"/>
      <c r="H69" s="66"/>
      <c r="I69" s="66"/>
      <c r="J69" s="19"/>
      <c r="K69" s="19"/>
    </row>
    <row r="70" spans="2:11" ht="18" customHeight="1" x14ac:dyDescent="0.25">
      <c r="B70" s="71">
        <v>55</v>
      </c>
      <c r="C70" s="38" t="s">
        <v>94</v>
      </c>
      <c r="D70" s="37" t="s">
        <v>3</v>
      </c>
      <c r="E70" s="39">
        <v>2</v>
      </c>
      <c r="F70" s="30" t="s">
        <v>116</v>
      </c>
      <c r="G70" s="39">
        <v>12</v>
      </c>
      <c r="H70" s="62"/>
      <c r="I70" s="6" t="str">
        <f t="shared" ref="I70:I76" si="2">IF(ISNUMBER(H70)*AND(H70&gt;=0),ROUND(G70*E70*ROUND(H70,2),2),"NAPAKA!")</f>
        <v>NAPAKA!</v>
      </c>
      <c r="J70" s="19"/>
      <c r="K70" s="19"/>
    </row>
    <row r="71" spans="2:11" ht="18" customHeight="1" x14ac:dyDescent="0.25">
      <c r="B71" s="71">
        <v>56</v>
      </c>
      <c r="C71" s="38" t="s">
        <v>95</v>
      </c>
      <c r="D71" s="37" t="s">
        <v>3</v>
      </c>
      <c r="E71" s="77">
        <v>1</v>
      </c>
      <c r="F71" s="30" t="s">
        <v>116</v>
      </c>
      <c r="G71" s="39">
        <v>12</v>
      </c>
      <c r="H71" s="62"/>
      <c r="I71" s="6" t="str">
        <f t="shared" si="2"/>
        <v>NAPAKA!</v>
      </c>
      <c r="J71" s="19"/>
      <c r="K71" s="19"/>
    </row>
    <row r="72" spans="2:11" ht="18" customHeight="1" x14ac:dyDescent="0.25">
      <c r="B72" s="71">
        <v>57</v>
      </c>
      <c r="C72" s="38" t="s">
        <v>96</v>
      </c>
      <c r="D72" s="37" t="s">
        <v>3</v>
      </c>
      <c r="E72" s="77">
        <v>1</v>
      </c>
      <c r="F72" s="30" t="s">
        <v>116</v>
      </c>
      <c r="G72" s="39">
        <v>12</v>
      </c>
      <c r="H72" s="62"/>
      <c r="I72" s="6" t="str">
        <f t="shared" si="2"/>
        <v>NAPAKA!</v>
      </c>
      <c r="J72" s="19"/>
      <c r="K72" s="19"/>
    </row>
    <row r="73" spans="2:11" ht="18" customHeight="1" x14ac:dyDescent="0.25">
      <c r="B73" s="71">
        <v>58</v>
      </c>
      <c r="C73" s="38" t="s">
        <v>97</v>
      </c>
      <c r="D73" s="37" t="s">
        <v>3</v>
      </c>
      <c r="E73" s="77">
        <v>1</v>
      </c>
      <c r="F73" s="30" t="s">
        <v>116</v>
      </c>
      <c r="G73" s="39">
        <v>12</v>
      </c>
      <c r="H73" s="62"/>
      <c r="I73" s="6" t="str">
        <f t="shared" si="2"/>
        <v>NAPAKA!</v>
      </c>
      <c r="J73" s="19"/>
      <c r="K73" s="19"/>
    </row>
    <row r="74" spans="2:11" ht="18" customHeight="1" x14ac:dyDescent="0.25">
      <c r="B74" s="71">
        <v>59</v>
      </c>
      <c r="C74" s="38" t="s">
        <v>98</v>
      </c>
      <c r="D74" s="37" t="s">
        <v>3</v>
      </c>
      <c r="E74" s="39">
        <v>16</v>
      </c>
      <c r="F74" s="30" t="s">
        <v>116</v>
      </c>
      <c r="G74" s="39">
        <v>36</v>
      </c>
      <c r="H74" s="62"/>
      <c r="I74" s="6" t="str">
        <f t="shared" si="2"/>
        <v>NAPAKA!</v>
      </c>
      <c r="J74" s="19"/>
      <c r="K74" s="19"/>
    </row>
    <row r="75" spans="2:11" ht="18" customHeight="1" x14ac:dyDescent="0.25">
      <c r="B75" s="71">
        <v>60</v>
      </c>
      <c r="C75" s="38" t="s">
        <v>99</v>
      </c>
      <c r="D75" s="37" t="s">
        <v>3</v>
      </c>
      <c r="E75" s="39">
        <v>16</v>
      </c>
      <c r="F75" s="30" t="s">
        <v>116</v>
      </c>
      <c r="G75" s="39">
        <v>36</v>
      </c>
      <c r="H75" s="62"/>
      <c r="I75" s="6" t="str">
        <f t="shared" si="2"/>
        <v>NAPAKA!</v>
      </c>
      <c r="J75" s="19"/>
      <c r="K75" s="19"/>
    </row>
    <row r="76" spans="2:11" ht="18" customHeight="1" x14ac:dyDescent="0.25">
      <c r="B76" s="71">
        <v>61</v>
      </c>
      <c r="C76" s="38" t="s">
        <v>100</v>
      </c>
      <c r="D76" s="37" t="s">
        <v>3</v>
      </c>
      <c r="E76" s="39">
        <v>16</v>
      </c>
      <c r="F76" s="30" t="s">
        <v>116</v>
      </c>
      <c r="G76" s="39">
        <v>36</v>
      </c>
      <c r="H76" s="62"/>
      <c r="I76" s="6" t="str">
        <f t="shared" si="2"/>
        <v>NAPAKA!</v>
      </c>
      <c r="J76" s="19"/>
      <c r="K76" s="19"/>
    </row>
    <row r="77" spans="2:11" ht="18" customHeight="1" x14ac:dyDescent="0.25">
      <c r="B77" s="88" t="s">
        <v>101</v>
      </c>
      <c r="C77" s="88"/>
      <c r="D77" s="65"/>
      <c r="E77" s="65"/>
      <c r="F77" s="65"/>
      <c r="G77" s="65"/>
      <c r="H77" s="66"/>
      <c r="I77" s="66"/>
      <c r="J77" s="19"/>
      <c r="K77" s="19"/>
    </row>
    <row r="78" spans="2:11" ht="18" customHeight="1" x14ac:dyDescent="0.25">
      <c r="B78" s="71">
        <v>62</v>
      </c>
      <c r="C78" s="38" t="s">
        <v>102</v>
      </c>
      <c r="D78" s="29" t="s">
        <v>2</v>
      </c>
      <c r="E78" s="39">
        <v>1</v>
      </c>
      <c r="F78" s="30" t="s">
        <v>116</v>
      </c>
      <c r="G78" s="39">
        <v>36</v>
      </c>
      <c r="H78" s="62"/>
      <c r="I78" s="6" t="str">
        <f t="shared" ref="I78:I83" si="3">IF(ISNUMBER(H78)*AND(H78&gt;=0),ROUND(G78*E78*ROUND(H78,2),2),"NAPAKA!")</f>
        <v>NAPAKA!</v>
      </c>
      <c r="J78" s="19"/>
      <c r="K78" s="19"/>
    </row>
    <row r="79" spans="2:11" ht="18" customHeight="1" x14ac:dyDescent="0.25">
      <c r="B79" s="71">
        <v>63</v>
      </c>
      <c r="C79" s="38" t="s">
        <v>103</v>
      </c>
      <c r="D79" s="29" t="s">
        <v>2</v>
      </c>
      <c r="E79" s="39">
        <v>1</v>
      </c>
      <c r="F79" s="30" t="s">
        <v>116</v>
      </c>
      <c r="G79" s="39">
        <v>36</v>
      </c>
      <c r="H79" s="62"/>
      <c r="I79" s="6" t="str">
        <f t="shared" si="3"/>
        <v>NAPAKA!</v>
      </c>
      <c r="J79" s="19"/>
      <c r="K79" s="19"/>
    </row>
    <row r="80" spans="2:11" ht="18" customHeight="1" x14ac:dyDescent="0.25">
      <c r="B80" s="71">
        <v>64</v>
      </c>
      <c r="C80" s="38" t="s">
        <v>104</v>
      </c>
      <c r="D80" s="29" t="s">
        <v>2</v>
      </c>
      <c r="E80" s="39">
        <v>1</v>
      </c>
      <c r="F80" s="30" t="s">
        <v>116</v>
      </c>
      <c r="G80" s="39">
        <v>36</v>
      </c>
      <c r="H80" s="62"/>
      <c r="I80" s="6" t="str">
        <f t="shared" si="3"/>
        <v>NAPAKA!</v>
      </c>
      <c r="J80" s="19"/>
      <c r="K80" s="19"/>
    </row>
    <row r="81" spans="2:11" ht="18" customHeight="1" x14ac:dyDescent="0.25">
      <c r="B81" s="71">
        <v>65</v>
      </c>
      <c r="C81" s="38" t="s">
        <v>51</v>
      </c>
      <c r="D81" s="29" t="s">
        <v>2</v>
      </c>
      <c r="E81" s="39">
        <v>1</v>
      </c>
      <c r="F81" s="30" t="s">
        <v>116</v>
      </c>
      <c r="G81" s="39">
        <v>36</v>
      </c>
      <c r="H81" s="62"/>
      <c r="I81" s="6" t="str">
        <f t="shared" si="3"/>
        <v>NAPAKA!</v>
      </c>
      <c r="J81" s="19"/>
      <c r="K81" s="19"/>
    </row>
    <row r="82" spans="2:11" ht="18" customHeight="1" x14ac:dyDescent="0.25">
      <c r="B82" s="71">
        <v>66</v>
      </c>
      <c r="C82" s="38" t="s">
        <v>25</v>
      </c>
      <c r="D82" s="29" t="s">
        <v>2</v>
      </c>
      <c r="E82" s="39">
        <v>2</v>
      </c>
      <c r="F82" s="30" t="s">
        <v>116</v>
      </c>
      <c r="G82" s="39">
        <v>36</v>
      </c>
      <c r="H82" s="62"/>
      <c r="I82" s="6" t="str">
        <f t="shared" si="3"/>
        <v>NAPAKA!</v>
      </c>
      <c r="J82" s="19"/>
      <c r="K82" s="19"/>
    </row>
    <row r="83" spans="2:11" ht="18" customHeight="1" x14ac:dyDescent="0.25">
      <c r="B83" s="71">
        <v>67</v>
      </c>
      <c r="C83" s="38" t="s">
        <v>57</v>
      </c>
      <c r="D83" s="29" t="s">
        <v>2</v>
      </c>
      <c r="E83" s="39">
        <v>4</v>
      </c>
      <c r="F83" s="30" t="s">
        <v>116</v>
      </c>
      <c r="G83" s="39">
        <v>36</v>
      </c>
      <c r="H83" s="62"/>
      <c r="I83" s="6" t="str">
        <f t="shared" si="3"/>
        <v>NAPAKA!</v>
      </c>
      <c r="J83" s="19"/>
      <c r="K83" s="19"/>
    </row>
    <row r="84" spans="2:11" ht="18" customHeight="1" x14ac:dyDescent="0.25">
      <c r="B84" s="88" t="s">
        <v>105</v>
      </c>
      <c r="C84" s="88"/>
      <c r="D84" s="65"/>
      <c r="E84" s="65"/>
      <c r="F84" s="65"/>
      <c r="G84" s="65"/>
      <c r="H84" s="66"/>
      <c r="I84" s="66"/>
      <c r="J84" s="19"/>
      <c r="K84" s="19"/>
    </row>
    <row r="85" spans="2:11" ht="18" customHeight="1" x14ac:dyDescent="0.25">
      <c r="B85" s="71">
        <v>68</v>
      </c>
      <c r="C85" s="38" t="s">
        <v>102</v>
      </c>
      <c r="D85" s="29" t="s">
        <v>2</v>
      </c>
      <c r="E85" s="39">
        <v>1</v>
      </c>
      <c r="F85" s="30" t="s">
        <v>116</v>
      </c>
      <c r="G85" s="39">
        <v>36</v>
      </c>
      <c r="H85" s="62"/>
      <c r="I85" s="6" t="str">
        <f t="shared" ref="I85:I90" si="4">IF(ISNUMBER(H85)*AND(H85&gt;=0),ROUND(G85*E85*ROUND(H85,2),2),"NAPAKA!")</f>
        <v>NAPAKA!</v>
      </c>
      <c r="J85" s="19"/>
      <c r="K85" s="19"/>
    </row>
    <row r="86" spans="2:11" ht="18" customHeight="1" x14ac:dyDescent="0.25">
      <c r="B86" s="71">
        <v>69</v>
      </c>
      <c r="C86" s="38" t="s">
        <v>106</v>
      </c>
      <c r="D86" s="29" t="s">
        <v>2</v>
      </c>
      <c r="E86" s="39">
        <v>1</v>
      </c>
      <c r="F86" s="30" t="s">
        <v>116</v>
      </c>
      <c r="G86" s="39">
        <v>36</v>
      </c>
      <c r="H86" s="62"/>
      <c r="I86" s="6" t="str">
        <f t="shared" si="4"/>
        <v>NAPAKA!</v>
      </c>
      <c r="J86" s="19"/>
      <c r="K86" s="19"/>
    </row>
    <row r="87" spans="2:11" ht="18" customHeight="1" x14ac:dyDescent="0.25">
      <c r="B87" s="71">
        <v>70</v>
      </c>
      <c r="C87" s="38" t="s">
        <v>107</v>
      </c>
      <c r="D87" s="29" t="s">
        <v>2</v>
      </c>
      <c r="E87" s="39">
        <v>1</v>
      </c>
      <c r="F87" s="30" t="s">
        <v>116</v>
      </c>
      <c r="G87" s="39">
        <v>36</v>
      </c>
      <c r="H87" s="62"/>
      <c r="I87" s="6" t="str">
        <f t="shared" si="4"/>
        <v>NAPAKA!</v>
      </c>
      <c r="J87" s="19"/>
      <c r="K87" s="19"/>
    </row>
    <row r="88" spans="2:11" ht="18" customHeight="1" x14ac:dyDescent="0.25">
      <c r="B88" s="71">
        <v>71</v>
      </c>
      <c r="C88" s="38" t="s">
        <v>108</v>
      </c>
      <c r="D88" s="29" t="s">
        <v>2</v>
      </c>
      <c r="E88" s="39">
        <v>1</v>
      </c>
      <c r="F88" s="30" t="s">
        <v>116</v>
      </c>
      <c r="G88" s="39">
        <v>36</v>
      </c>
      <c r="H88" s="62"/>
      <c r="I88" s="6" t="str">
        <f t="shared" si="4"/>
        <v>NAPAKA!</v>
      </c>
      <c r="J88" s="19"/>
      <c r="K88" s="19"/>
    </row>
    <row r="89" spans="2:11" ht="18" customHeight="1" x14ac:dyDescent="0.25">
      <c r="B89" s="71">
        <v>72</v>
      </c>
      <c r="C89" s="38" t="s">
        <v>51</v>
      </c>
      <c r="D89" s="29" t="s">
        <v>2</v>
      </c>
      <c r="E89" s="39">
        <v>1</v>
      </c>
      <c r="F89" s="30" t="s">
        <v>116</v>
      </c>
      <c r="G89" s="39">
        <v>36</v>
      </c>
      <c r="H89" s="62"/>
      <c r="I89" s="6" t="str">
        <f t="shared" si="4"/>
        <v>NAPAKA!</v>
      </c>
      <c r="J89" s="19"/>
      <c r="K89" s="19"/>
    </row>
    <row r="90" spans="2:11" ht="18" customHeight="1" x14ac:dyDescent="0.25">
      <c r="B90" s="71">
        <v>73</v>
      </c>
      <c r="C90" s="38" t="s">
        <v>57</v>
      </c>
      <c r="D90" s="29" t="s">
        <v>2</v>
      </c>
      <c r="E90" s="39">
        <v>4</v>
      </c>
      <c r="F90" s="30" t="s">
        <v>116</v>
      </c>
      <c r="G90" s="39">
        <v>36</v>
      </c>
      <c r="H90" s="62"/>
      <c r="I90" s="6" t="str">
        <f t="shared" si="4"/>
        <v>NAPAKA!</v>
      </c>
      <c r="J90" s="19"/>
      <c r="K90" s="19"/>
    </row>
    <row r="91" spans="2:11" ht="18" customHeight="1" x14ac:dyDescent="0.25">
      <c r="B91" s="88" t="s">
        <v>109</v>
      </c>
      <c r="C91" s="88"/>
      <c r="D91" s="65"/>
      <c r="E91" s="65"/>
      <c r="F91" s="65"/>
      <c r="G91" s="65"/>
      <c r="H91" s="66"/>
      <c r="I91" s="66"/>
      <c r="J91" s="19"/>
      <c r="K91" s="19"/>
    </row>
    <row r="92" spans="2:11" ht="18" customHeight="1" x14ac:dyDescent="0.25">
      <c r="B92" s="71">
        <v>74</v>
      </c>
      <c r="C92" s="38" t="s">
        <v>102</v>
      </c>
      <c r="D92" s="37" t="s">
        <v>3</v>
      </c>
      <c r="E92" s="39">
        <v>2</v>
      </c>
      <c r="F92" s="30" t="s">
        <v>116</v>
      </c>
      <c r="G92" s="39">
        <v>12</v>
      </c>
      <c r="H92" s="62"/>
      <c r="I92" s="6" t="str">
        <f t="shared" ref="I92:I97" si="5">IF(ISNUMBER(H92)*AND(H92&gt;=0),ROUND(G92*E92*ROUND(H92,2),2),"NAPAKA!")</f>
        <v>NAPAKA!</v>
      </c>
      <c r="J92" s="19"/>
      <c r="K92" s="19"/>
    </row>
    <row r="93" spans="2:11" ht="18" customHeight="1" x14ac:dyDescent="0.25">
      <c r="B93" s="71">
        <v>75</v>
      </c>
      <c r="C93" s="38" t="s">
        <v>106</v>
      </c>
      <c r="D93" s="37" t="s">
        <v>3</v>
      </c>
      <c r="E93" s="39">
        <v>2</v>
      </c>
      <c r="F93" s="30" t="s">
        <v>116</v>
      </c>
      <c r="G93" s="39">
        <v>12</v>
      </c>
      <c r="H93" s="62"/>
      <c r="I93" s="6" t="str">
        <f t="shared" si="5"/>
        <v>NAPAKA!</v>
      </c>
      <c r="J93" s="19"/>
      <c r="K93" s="19"/>
    </row>
    <row r="94" spans="2:11" ht="18" customHeight="1" x14ac:dyDescent="0.25">
      <c r="B94" s="71">
        <v>76</v>
      </c>
      <c r="C94" s="38" t="s">
        <v>107</v>
      </c>
      <c r="D94" s="37" t="s">
        <v>3</v>
      </c>
      <c r="E94" s="39">
        <v>2</v>
      </c>
      <c r="F94" s="30" t="s">
        <v>116</v>
      </c>
      <c r="G94" s="39">
        <v>12</v>
      </c>
      <c r="H94" s="62"/>
      <c r="I94" s="6" t="str">
        <f t="shared" si="5"/>
        <v>NAPAKA!</v>
      </c>
      <c r="J94" s="19"/>
      <c r="K94" s="19"/>
    </row>
    <row r="95" spans="2:11" ht="18" customHeight="1" x14ac:dyDescent="0.25">
      <c r="B95" s="71">
        <v>77</v>
      </c>
      <c r="C95" s="38" t="s">
        <v>103</v>
      </c>
      <c r="D95" s="37" t="s">
        <v>3</v>
      </c>
      <c r="E95" s="39">
        <v>2</v>
      </c>
      <c r="F95" s="30" t="s">
        <v>116</v>
      </c>
      <c r="G95" s="39">
        <v>12</v>
      </c>
      <c r="H95" s="62"/>
      <c r="I95" s="6" t="str">
        <f t="shared" si="5"/>
        <v>NAPAKA!</v>
      </c>
      <c r="J95" s="19"/>
      <c r="K95" s="19"/>
    </row>
    <row r="96" spans="2:11" ht="18" customHeight="1" x14ac:dyDescent="0.25">
      <c r="B96" s="71">
        <v>78</v>
      </c>
      <c r="C96" s="38" t="s">
        <v>51</v>
      </c>
      <c r="D96" s="37" t="s">
        <v>3</v>
      </c>
      <c r="E96" s="39">
        <v>2</v>
      </c>
      <c r="F96" s="30" t="s">
        <v>116</v>
      </c>
      <c r="G96" s="39">
        <v>12</v>
      </c>
      <c r="H96" s="62"/>
      <c r="I96" s="6" t="str">
        <f t="shared" si="5"/>
        <v>NAPAKA!</v>
      </c>
      <c r="J96" s="19"/>
      <c r="K96" s="19"/>
    </row>
    <row r="97" spans="2:11" ht="18" customHeight="1" x14ac:dyDescent="0.25">
      <c r="B97" s="71">
        <v>79</v>
      </c>
      <c r="C97" s="38" t="s">
        <v>25</v>
      </c>
      <c r="D97" s="37" t="s">
        <v>3</v>
      </c>
      <c r="E97" s="39">
        <v>2</v>
      </c>
      <c r="F97" s="30" t="s">
        <v>116</v>
      </c>
      <c r="G97" s="39">
        <v>36</v>
      </c>
      <c r="H97" s="62"/>
      <c r="I97" s="6" t="str">
        <f t="shared" si="5"/>
        <v>NAPAKA!</v>
      </c>
      <c r="J97" s="19"/>
      <c r="K97" s="19"/>
    </row>
    <row r="98" spans="2:11" ht="18" customHeight="1" x14ac:dyDescent="0.25">
      <c r="B98" s="71">
        <v>80</v>
      </c>
      <c r="C98" s="38" t="s">
        <v>57</v>
      </c>
      <c r="D98" s="37" t="s">
        <v>3</v>
      </c>
      <c r="E98" s="39">
        <v>6</v>
      </c>
      <c r="F98" s="30" t="s">
        <v>116</v>
      </c>
      <c r="G98" s="39">
        <v>36</v>
      </c>
      <c r="H98" s="62"/>
      <c r="I98" s="6" t="str">
        <f t="shared" ref="I98" si="6">IF(ISNUMBER(H98)*AND(H98&gt;=0),ROUND(G98*E98*ROUND(H98,2),2),"NAPAKA!")</f>
        <v>NAPAKA!</v>
      </c>
      <c r="J98" s="19"/>
      <c r="K98" s="19"/>
    </row>
    <row r="99" spans="2:11" ht="18" customHeight="1" x14ac:dyDescent="0.25">
      <c r="B99" s="88" t="s">
        <v>110</v>
      </c>
      <c r="C99" s="88"/>
      <c r="D99" s="65"/>
      <c r="E99" s="65"/>
      <c r="F99" s="65"/>
      <c r="G99" s="65"/>
      <c r="H99" s="66"/>
      <c r="I99" s="66"/>
      <c r="J99" s="19"/>
      <c r="K99" s="19"/>
    </row>
    <row r="100" spans="2:11" ht="18" customHeight="1" x14ac:dyDescent="0.25">
      <c r="B100" s="71">
        <v>81</v>
      </c>
      <c r="C100" s="38" t="s">
        <v>112</v>
      </c>
      <c r="D100" s="29" t="s">
        <v>2</v>
      </c>
      <c r="E100" s="39">
        <v>1</v>
      </c>
      <c r="F100" s="30" t="s">
        <v>116</v>
      </c>
      <c r="G100" s="39">
        <v>12</v>
      </c>
      <c r="H100" s="62"/>
      <c r="I100" s="6" t="str">
        <f t="shared" ref="I100:I102" si="7">IF(ISNUMBER(H100)*AND(H100&gt;=0),ROUND(G100*E100*ROUND(H100,2),2),"NAPAKA!")</f>
        <v>NAPAKA!</v>
      </c>
      <c r="J100" s="19"/>
      <c r="K100" s="19"/>
    </row>
    <row r="101" spans="2:11" ht="18" customHeight="1" x14ac:dyDescent="0.25">
      <c r="B101" s="88" t="s">
        <v>111</v>
      </c>
      <c r="C101" s="88"/>
      <c r="D101" s="65"/>
      <c r="E101" s="65"/>
      <c r="F101" s="65"/>
      <c r="G101" s="65"/>
      <c r="H101" s="66"/>
      <c r="I101" s="66"/>
      <c r="J101" s="19"/>
      <c r="K101" s="19"/>
    </row>
    <row r="102" spans="2:11" ht="18" customHeight="1" x14ac:dyDescent="0.25">
      <c r="B102" s="71">
        <v>82</v>
      </c>
      <c r="C102" s="38" t="s">
        <v>112</v>
      </c>
      <c r="D102" s="37" t="s">
        <v>3</v>
      </c>
      <c r="E102" s="39">
        <v>1</v>
      </c>
      <c r="F102" s="30" t="s">
        <v>116</v>
      </c>
      <c r="G102" s="39">
        <v>12</v>
      </c>
      <c r="H102" s="62"/>
      <c r="I102" s="6" t="str">
        <f t="shared" si="7"/>
        <v>NAPAKA!</v>
      </c>
      <c r="J102" s="19"/>
      <c r="K102" s="19"/>
    </row>
    <row r="103" spans="2:11" ht="18" customHeight="1" x14ac:dyDescent="0.25">
      <c r="B103" s="79" t="s">
        <v>73</v>
      </c>
      <c r="C103" s="80"/>
      <c r="D103" s="80"/>
      <c r="E103" s="80"/>
      <c r="F103" s="80"/>
      <c r="G103" s="80"/>
      <c r="H103" s="81"/>
      <c r="I103" s="40" t="str">
        <f>IFERROR(IF((
I7+I8+I9+I11+I12+I13+I15+I14+I16+I17+I18+I20+
I21+I22+I23+I24+I26+I27+I28+I29+I30+I31+I32+
I33+I34+I35+I37+I38+I40+I41+I42+I44+I45+I47+
I48+I49+I50+I52+I53+I54+I55+I56+I57+I58+I59+
I60+I62+I63+I65+I66+I67+I68+I70+I71+I72+
I73+I74+I75+I76+I78+I79+I80+I81+I82+I83+I85+
I86+I87+I88+I89+I90+I92+I93+I94+I95+I96+I97+
I98+I100+I102
)=0,"NAPAKA!",
I7+I8+I9+I11+I12+I13+I15+I14+I16+I17+I18+I20+
I21+I22+I23+I24+I26+I27+I28+I29+I30+I31+I32+
I33+I34+I35+I37+I38+I40+I41+I42+I44+I45+I47+
I48+I49+I50+I52+I53+I54+I55+I56+I57+I58+I59+
I60+I62+I63+I65+I66+I67+I68+I70+I71+I72+
I73+I74+I75+I76+I78+I79+I80+I81+I82+I83+I85+
I86+I87+I88+I89+I90+I92+I93+I94+I95+I96+I97+
I98+I100+I102
), "NAPAKA!")</f>
        <v>NAPAKA!</v>
      </c>
      <c r="J103" s="19"/>
      <c r="K103" s="19"/>
    </row>
    <row r="104" spans="2:11" ht="18" customHeight="1" x14ac:dyDescent="0.25">
      <c r="B104" s="16"/>
      <c r="C104" s="41"/>
      <c r="D104" s="42"/>
      <c r="E104" s="43"/>
      <c r="F104" s="43"/>
      <c r="G104" s="43"/>
      <c r="H104" s="44"/>
      <c r="I104" s="19"/>
      <c r="J104" s="19"/>
    </row>
    <row r="105" spans="2:11" s="45" customFormat="1" ht="47.25" customHeight="1" x14ac:dyDescent="0.25">
      <c r="B105" s="82" t="s">
        <v>72</v>
      </c>
      <c r="C105" s="82"/>
      <c r="D105" s="63"/>
      <c r="E105" s="22" t="s">
        <v>123</v>
      </c>
      <c r="F105" s="22" t="s">
        <v>65</v>
      </c>
      <c r="G105" s="22" t="s">
        <v>66</v>
      </c>
      <c r="H105" s="22" t="s">
        <v>121</v>
      </c>
      <c r="I105" s="22" t="s">
        <v>122</v>
      </c>
      <c r="J105" s="46"/>
      <c r="K105" s="47"/>
    </row>
    <row r="106" spans="2:11" ht="18" customHeight="1" x14ac:dyDescent="0.25">
      <c r="B106" s="71">
        <v>83</v>
      </c>
      <c r="C106" s="28" t="s">
        <v>29</v>
      </c>
      <c r="D106" s="28"/>
      <c r="E106" s="70">
        <v>46477</v>
      </c>
      <c r="F106" s="30" t="s">
        <v>76</v>
      </c>
      <c r="G106" s="30">
        <v>1</v>
      </c>
      <c r="H106" s="61"/>
      <c r="I106" s="6" t="str">
        <f>IF(ISNUMBER(H106)*AND(H106&gt;=0),ROUND(G106*ROUND(H106,2),2),"NAPAKA!")</f>
        <v>NAPAKA!</v>
      </c>
      <c r="J106" s="19"/>
      <c r="K106" s="19"/>
    </row>
    <row r="107" spans="2:11" ht="18" customHeight="1" x14ac:dyDescent="0.25">
      <c r="B107" s="71">
        <v>84</v>
      </c>
      <c r="C107" s="28" t="s">
        <v>30</v>
      </c>
      <c r="D107" s="28"/>
      <c r="E107" s="70">
        <v>46477</v>
      </c>
      <c r="F107" s="30" t="s">
        <v>76</v>
      </c>
      <c r="G107" s="30">
        <v>1</v>
      </c>
      <c r="H107" s="61"/>
      <c r="I107" s="6" t="str">
        <f t="shared" ref="I107:I113" si="8">IF(ISNUMBER(H107)*AND(H107&gt;=0),ROUND(G107*ROUND(H107,2),2),"NAPAKA!")</f>
        <v>NAPAKA!</v>
      </c>
      <c r="J107" s="19"/>
      <c r="K107" s="19"/>
    </row>
    <row r="108" spans="2:11" ht="18" customHeight="1" x14ac:dyDescent="0.25">
      <c r="B108" s="71">
        <v>85</v>
      </c>
      <c r="C108" s="28" t="s">
        <v>40</v>
      </c>
      <c r="D108" s="28"/>
      <c r="E108" s="70">
        <v>46477</v>
      </c>
      <c r="F108" s="30" t="s">
        <v>76</v>
      </c>
      <c r="G108" s="30">
        <v>2</v>
      </c>
      <c r="H108" s="61"/>
      <c r="I108" s="6" t="str">
        <f t="shared" si="8"/>
        <v>NAPAKA!</v>
      </c>
      <c r="J108" s="19"/>
      <c r="K108" s="19"/>
    </row>
    <row r="109" spans="2:11" ht="18" customHeight="1" x14ac:dyDescent="0.25">
      <c r="B109" s="71">
        <v>86</v>
      </c>
      <c r="C109" s="28" t="s">
        <v>41</v>
      </c>
      <c r="D109" s="28"/>
      <c r="E109" s="70">
        <v>46477</v>
      </c>
      <c r="F109" s="30" t="s">
        <v>76</v>
      </c>
      <c r="G109" s="30">
        <v>2</v>
      </c>
      <c r="H109" s="61"/>
      <c r="I109" s="6" t="str">
        <f t="shared" si="8"/>
        <v>NAPAKA!</v>
      </c>
      <c r="J109" s="19"/>
      <c r="K109" s="19"/>
    </row>
    <row r="110" spans="2:11" ht="18" customHeight="1" x14ac:dyDescent="0.25">
      <c r="B110" s="71">
        <v>87</v>
      </c>
      <c r="C110" s="28" t="s">
        <v>42</v>
      </c>
      <c r="D110" s="28"/>
      <c r="E110" s="70">
        <v>46477</v>
      </c>
      <c r="F110" s="30" t="s">
        <v>76</v>
      </c>
      <c r="G110" s="30">
        <v>2</v>
      </c>
      <c r="H110" s="61"/>
      <c r="I110" s="6" t="str">
        <f t="shared" si="8"/>
        <v>NAPAKA!</v>
      </c>
      <c r="J110" s="19"/>
      <c r="K110" s="19"/>
    </row>
    <row r="111" spans="2:11" ht="18" customHeight="1" x14ac:dyDescent="0.25">
      <c r="B111" s="71">
        <v>88</v>
      </c>
      <c r="C111" s="28" t="s">
        <v>43</v>
      </c>
      <c r="D111" s="28"/>
      <c r="E111" s="70">
        <v>46477</v>
      </c>
      <c r="F111" s="30" t="s">
        <v>76</v>
      </c>
      <c r="G111" s="30">
        <v>2</v>
      </c>
      <c r="H111" s="61"/>
      <c r="I111" s="6" t="str">
        <f t="shared" si="8"/>
        <v>NAPAKA!</v>
      </c>
      <c r="J111" s="19"/>
      <c r="K111" s="19"/>
    </row>
    <row r="112" spans="2:11" ht="18" customHeight="1" x14ac:dyDescent="0.25">
      <c r="B112" s="71">
        <v>89</v>
      </c>
      <c r="C112" s="28" t="s">
        <v>114</v>
      </c>
      <c r="D112" s="28"/>
      <c r="E112" s="70">
        <v>46477</v>
      </c>
      <c r="F112" s="30" t="s">
        <v>76</v>
      </c>
      <c r="G112" s="30">
        <v>2</v>
      </c>
      <c r="H112" s="61"/>
      <c r="I112" s="6" t="str">
        <f t="shared" si="8"/>
        <v>NAPAKA!</v>
      </c>
      <c r="J112" s="19"/>
      <c r="K112" s="19"/>
    </row>
    <row r="113" spans="2:11" ht="18" customHeight="1" x14ac:dyDescent="0.25">
      <c r="B113" s="71">
        <v>90</v>
      </c>
      <c r="C113" s="28" t="s">
        <v>124</v>
      </c>
      <c r="D113" s="28"/>
      <c r="E113" s="70">
        <v>45657</v>
      </c>
      <c r="F113" s="30" t="s">
        <v>76</v>
      </c>
      <c r="G113" s="30">
        <v>2</v>
      </c>
      <c r="H113" s="61"/>
      <c r="I113" s="6" t="str">
        <f t="shared" si="8"/>
        <v>NAPAKA!</v>
      </c>
      <c r="J113" s="19"/>
      <c r="K113" s="19"/>
    </row>
    <row r="114" spans="2:11" ht="18" customHeight="1" x14ac:dyDescent="0.25">
      <c r="B114" s="79" t="s">
        <v>118</v>
      </c>
      <c r="C114" s="80"/>
      <c r="D114" s="80"/>
      <c r="E114" s="80"/>
      <c r="F114" s="80"/>
      <c r="G114" s="80"/>
      <c r="H114" s="81"/>
      <c r="I114" s="48" t="str">
        <f>IFERROR(IF((I106+I107+I108+I109+I110+I111+I112+I113)=0,"NAPAKA!",I106+I107+I108+I109+I110+I111+I112+I113), "NAPAKA!")</f>
        <v>NAPAKA!</v>
      </c>
      <c r="J114" s="19"/>
      <c r="K114" s="49"/>
    </row>
    <row r="115" spans="2:11" ht="18" customHeight="1" x14ac:dyDescent="0.25">
      <c r="B115" s="16"/>
      <c r="C115" s="17"/>
      <c r="D115" s="17"/>
      <c r="E115" s="18"/>
      <c r="F115" s="18"/>
      <c r="G115" s="18"/>
      <c r="H115" s="18"/>
      <c r="I115" s="19"/>
      <c r="J115" s="19"/>
    </row>
    <row r="116" spans="2:11" s="45" customFormat="1" ht="36" customHeight="1" x14ac:dyDescent="0.25">
      <c r="B116" s="82" t="s">
        <v>74</v>
      </c>
      <c r="C116" s="82"/>
      <c r="D116" s="63"/>
      <c r="E116" s="22"/>
      <c r="F116" s="22" t="s">
        <v>65</v>
      </c>
      <c r="G116" s="22" t="s">
        <v>115</v>
      </c>
      <c r="H116" s="22" t="s">
        <v>60</v>
      </c>
      <c r="I116" s="22" t="s">
        <v>68</v>
      </c>
      <c r="J116" s="46"/>
      <c r="K116" s="47"/>
    </row>
    <row r="117" spans="2:11" ht="18" customHeight="1" x14ac:dyDescent="0.25">
      <c r="B117" s="71">
        <v>91</v>
      </c>
      <c r="C117" s="50" t="s">
        <v>8</v>
      </c>
      <c r="D117" s="50"/>
      <c r="E117" s="30"/>
      <c r="F117" s="30" t="s">
        <v>117</v>
      </c>
      <c r="G117" s="30">
        <v>120</v>
      </c>
      <c r="H117" s="61"/>
      <c r="I117" s="6" t="str">
        <f>IF(ISNUMBER(H117)*AND(H117&gt;=0),ROUND(G117*ROUND(H117,2),2),"NAPAKA!")</f>
        <v>NAPAKA!</v>
      </c>
      <c r="J117" s="19"/>
      <c r="K117" s="19"/>
    </row>
    <row r="118" spans="2:11" ht="18" customHeight="1" x14ac:dyDescent="0.25">
      <c r="B118" s="71">
        <v>92</v>
      </c>
      <c r="C118" s="51" t="s">
        <v>9</v>
      </c>
      <c r="D118" s="51"/>
      <c r="E118" s="30"/>
      <c r="F118" s="30" t="s">
        <v>117</v>
      </c>
      <c r="G118" s="30">
        <v>720</v>
      </c>
      <c r="H118" s="61"/>
      <c r="I118" s="6" t="str">
        <f>IF(ISNUMBER(H118)*AND(H118&gt;=0),ROUND(G118*ROUND(H118,2),2),"NAPAKA!")</f>
        <v>NAPAKA!</v>
      </c>
      <c r="J118" s="19"/>
      <c r="K118" s="19"/>
    </row>
    <row r="119" spans="2:11" ht="18" customHeight="1" x14ac:dyDescent="0.25">
      <c r="B119" s="71">
        <v>93</v>
      </c>
      <c r="C119" s="52" t="s">
        <v>10</v>
      </c>
      <c r="D119" s="52"/>
      <c r="E119" s="39"/>
      <c r="F119" s="30" t="s">
        <v>117</v>
      </c>
      <c r="G119" s="39">
        <v>120</v>
      </c>
      <c r="H119" s="62"/>
      <c r="I119" s="6" t="str">
        <f>IF(ISNUMBER(H119)*AND(H119&gt;=0),ROUND(G119*ROUND(H119,2),2),"NAPAKA!")</f>
        <v>NAPAKA!</v>
      </c>
      <c r="J119" s="19"/>
      <c r="K119" s="19"/>
    </row>
    <row r="120" spans="2:11" ht="18" customHeight="1" x14ac:dyDescent="0.25">
      <c r="B120" s="79" t="s">
        <v>118</v>
      </c>
      <c r="C120" s="80"/>
      <c r="D120" s="80"/>
      <c r="E120" s="80"/>
      <c r="F120" s="80"/>
      <c r="G120" s="80"/>
      <c r="H120" s="81"/>
      <c r="I120" s="48" t="str">
        <f>IFERROR(IF((I117+I118+I119)=0,"NAPAKA!",I117+I118+I119), "NAPAKA!")</f>
        <v>NAPAKA!</v>
      </c>
      <c r="J120" s="19"/>
      <c r="K120" s="19"/>
    </row>
    <row r="121" spans="2:11" ht="18" customHeight="1" x14ac:dyDescent="0.25">
      <c r="B121" s="16"/>
      <c r="C121" s="17"/>
      <c r="D121" s="17"/>
      <c r="E121" s="17"/>
      <c r="F121" s="18"/>
      <c r="G121" s="18"/>
      <c r="H121" s="18"/>
      <c r="I121" s="18"/>
      <c r="J121" s="19"/>
      <c r="K121" s="19"/>
    </row>
    <row r="122" spans="2:11" s="20" customFormat="1" ht="36" customHeight="1" x14ac:dyDescent="0.25">
      <c r="B122" s="82" t="s">
        <v>78</v>
      </c>
      <c r="C122" s="82"/>
      <c r="D122" s="67"/>
      <c r="E122" s="53"/>
      <c r="F122" s="53"/>
      <c r="G122" s="53"/>
      <c r="H122" s="53"/>
      <c r="I122" s="54"/>
      <c r="J122" s="55"/>
      <c r="K122" s="23"/>
    </row>
    <row r="123" spans="2:11" ht="18" customHeight="1" x14ac:dyDescent="0.25">
      <c r="B123" s="79" t="s">
        <v>69</v>
      </c>
      <c r="C123" s="80"/>
      <c r="D123" s="80"/>
      <c r="E123" s="80"/>
      <c r="F123" s="80"/>
      <c r="G123" s="80"/>
      <c r="H123" s="81"/>
      <c r="I123" s="48" t="str">
        <f>IFERROR(IF((I103+I114+I120)=0,"NAPAKA!",I103+I114+I120), "NAPAKA!")</f>
        <v>NAPAKA!</v>
      </c>
      <c r="J123" s="19"/>
      <c r="K123" s="19"/>
    </row>
    <row r="124" spans="2:11" ht="18" customHeight="1" x14ac:dyDescent="0.25">
      <c r="B124" s="83" t="s">
        <v>70</v>
      </c>
      <c r="C124" s="84"/>
      <c r="D124" s="84"/>
      <c r="E124" s="84"/>
      <c r="F124" s="84"/>
      <c r="G124" s="85"/>
      <c r="H124" s="12">
        <v>0.22</v>
      </c>
      <c r="I124" s="6" t="str">
        <f>IF(ISNUMBER(I123*H124),ROUND(I123*ROUND(H124,4),2),"NAPAKA!")</f>
        <v>NAPAKA!</v>
      </c>
      <c r="J124" s="1"/>
    </row>
    <row r="125" spans="2:11" ht="18" customHeight="1" x14ac:dyDescent="0.25">
      <c r="B125" s="79" t="s">
        <v>71</v>
      </c>
      <c r="C125" s="80"/>
      <c r="D125" s="80"/>
      <c r="E125" s="80"/>
      <c r="F125" s="80"/>
      <c r="G125" s="80"/>
      <c r="H125" s="81"/>
      <c r="I125" s="69" t="str">
        <f>IF(ISNUMBER(I123+I124),I123+I124,"NAPAKA!")</f>
        <v>NAPAKA!</v>
      </c>
      <c r="J125" s="15"/>
    </row>
    <row r="126" spans="2:11" ht="15.75" x14ac:dyDescent="0.25">
      <c r="B126" s="7"/>
      <c r="C126" s="17"/>
      <c r="D126" s="17"/>
      <c r="E126" s="18"/>
      <c r="F126" s="18"/>
      <c r="G126" s="18"/>
      <c r="H126" s="18"/>
    </row>
    <row r="127" spans="2:11" ht="15.75" customHeight="1" x14ac:dyDescent="0.25">
      <c r="B127" s="89" t="s">
        <v>79</v>
      </c>
      <c r="C127" s="89"/>
      <c r="D127" s="89"/>
      <c r="E127" s="89"/>
      <c r="F127" s="89"/>
      <c r="G127" s="89"/>
      <c r="H127" s="89"/>
    </row>
    <row r="128" spans="2:11" ht="15.75" x14ac:dyDescent="0.25">
      <c r="B128" s="64" t="s">
        <v>80</v>
      </c>
      <c r="C128" s="64"/>
      <c r="D128" s="64"/>
      <c r="E128" s="64"/>
      <c r="F128" s="64"/>
      <c r="G128" s="64"/>
      <c r="H128" s="8"/>
    </row>
    <row r="129" spans="2:11" ht="15.75" customHeight="1" x14ac:dyDescent="0.25">
      <c r="B129" s="90" t="s">
        <v>81</v>
      </c>
      <c r="C129" s="90"/>
      <c r="D129" s="90"/>
      <c r="E129" s="90"/>
      <c r="F129" s="90"/>
      <c r="G129" s="90"/>
      <c r="H129" s="90"/>
    </row>
    <row r="130" spans="2:11" ht="15.75" customHeight="1" x14ac:dyDescent="0.25">
      <c r="B130" s="91" t="s">
        <v>82</v>
      </c>
      <c r="C130" s="91"/>
      <c r="D130" s="91"/>
      <c r="E130" s="91"/>
      <c r="F130" s="91"/>
      <c r="G130" s="91"/>
      <c r="H130" s="91"/>
    </row>
    <row r="131" spans="2:11" ht="15.75" x14ac:dyDescent="0.25">
      <c r="B131" s="7"/>
      <c r="C131" s="17"/>
      <c r="D131" s="17"/>
      <c r="E131" s="18"/>
      <c r="F131" s="18"/>
      <c r="G131" s="18"/>
      <c r="H131" s="18"/>
    </row>
    <row r="132" spans="2:11" ht="15.75" x14ac:dyDescent="0.25">
      <c r="B132" s="7"/>
      <c r="C132" s="17"/>
      <c r="D132" s="17"/>
      <c r="E132" s="18"/>
      <c r="F132" s="18"/>
      <c r="G132" s="18"/>
      <c r="H132" s="18"/>
    </row>
    <row r="133" spans="2:11" ht="18" customHeight="1" x14ac:dyDescent="0.25">
      <c r="B133" s="8" t="s">
        <v>61</v>
      </c>
      <c r="C133" s="8"/>
      <c r="D133" s="8"/>
      <c r="E133" s="8"/>
      <c r="F133" s="8" t="s">
        <v>62</v>
      </c>
      <c r="G133" s="8"/>
      <c r="H133" s="9"/>
      <c r="I133" s="1"/>
    </row>
    <row r="134" spans="2:11" ht="18" customHeight="1" x14ac:dyDescent="0.25">
      <c r="B134" s="92"/>
      <c r="C134" s="92"/>
      <c r="D134" s="10"/>
      <c r="E134" s="10"/>
      <c r="F134" s="92"/>
      <c r="G134" s="92"/>
      <c r="H134" s="92"/>
      <c r="I134" s="15"/>
      <c r="J134" s="15"/>
    </row>
    <row r="135" spans="2:11" ht="18" customHeight="1" x14ac:dyDescent="0.25">
      <c r="B135" s="8"/>
      <c r="C135" s="8"/>
      <c r="D135" s="10"/>
      <c r="E135" s="10"/>
      <c r="F135" s="11"/>
      <c r="G135" s="11"/>
      <c r="H135" s="11"/>
      <c r="J135" s="3"/>
      <c r="K135" s="3"/>
    </row>
    <row r="136" spans="2:11" ht="18" customHeight="1" x14ac:dyDescent="0.25">
      <c r="B136" s="8" t="s">
        <v>63</v>
      </c>
      <c r="C136" s="8"/>
      <c r="D136" s="10"/>
      <c r="E136" s="10"/>
      <c r="F136" s="8" t="s">
        <v>64</v>
      </c>
      <c r="G136" s="8"/>
      <c r="H136" s="11"/>
      <c r="J136" s="5"/>
    </row>
    <row r="137" spans="2:11" ht="18" customHeight="1" x14ac:dyDescent="0.25">
      <c r="B137" s="92"/>
      <c r="C137" s="92"/>
      <c r="D137" s="10"/>
      <c r="E137" s="10"/>
      <c r="F137" s="92"/>
      <c r="G137" s="92"/>
      <c r="H137" s="92"/>
      <c r="I137" s="15"/>
      <c r="J137" s="19"/>
      <c r="K137" s="19"/>
    </row>
    <row r="138" spans="2:11" ht="15.75" x14ac:dyDescent="0.25">
      <c r="B138" s="19"/>
      <c r="C138" s="19"/>
      <c r="D138" s="56"/>
      <c r="E138" s="10"/>
      <c r="F138" s="56"/>
      <c r="G138" s="56"/>
      <c r="H138" s="56"/>
      <c r="I138" s="19"/>
      <c r="J138" s="19"/>
    </row>
    <row r="139" spans="2:11" ht="15.75" x14ac:dyDescent="0.25">
      <c r="B139" s="3"/>
      <c r="C139" s="3"/>
      <c r="D139" s="4"/>
      <c r="E139" s="4"/>
      <c r="F139" s="4"/>
      <c r="G139" s="4"/>
      <c r="H139" s="68"/>
      <c r="I139" s="57"/>
      <c r="J139" s="19"/>
    </row>
    <row r="140" spans="2:11" ht="15.75" x14ac:dyDescent="0.25">
      <c r="B140" s="86" t="s">
        <v>77</v>
      </c>
      <c r="C140" s="86"/>
      <c r="D140" s="86"/>
      <c r="E140" s="86"/>
      <c r="F140" s="86"/>
      <c r="G140" s="86"/>
      <c r="H140" s="19"/>
      <c r="I140" s="19"/>
    </row>
    <row r="141" spans="2:11" ht="15.75" x14ac:dyDescent="0.25">
      <c r="C141" s="59"/>
      <c r="D141" s="19"/>
      <c r="E141" s="56"/>
      <c r="F141" s="56"/>
      <c r="G141" s="56"/>
      <c r="H141" s="56"/>
      <c r="I141" s="19"/>
      <c r="J141" s="19"/>
    </row>
    <row r="142" spans="2:11" ht="15.75" x14ac:dyDescent="0.25">
      <c r="C142" s="19"/>
      <c r="D142" s="19"/>
      <c r="E142" s="56"/>
      <c r="F142" s="56"/>
      <c r="G142" s="56"/>
      <c r="H142" s="56"/>
      <c r="I142" s="19"/>
      <c r="J142" s="19"/>
    </row>
    <row r="143" spans="2:11" ht="15.75" x14ac:dyDescent="0.25">
      <c r="C143" s="19"/>
      <c r="D143" s="19"/>
      <c r="E143" s="56"/>
      <c r="F143" s="56"/>
      <c r="G143" s="56"/>
      <c r="H143" s="56"/>
      <c r="I143" s="19"/>
      <c r="J143" s="19"/>
    </row>
    <row r="144" spans="2:11" ht="15.75" x14ac:dyDescent="0.25">
      <c r="C144" s="19"/>
      <c r="D144" s="19"/>
      <c r="E144" s="56"/>
      <c r="F144" s="56"/>
      <c r="G144" s="56"/>
      <c r="H144" s="56"/>
      <c r="I144" s="19"/>
      <c r="J144" s="19"/>
    </row>
    <row r="145" spans="3:10" ht="15.75" x14ac:dyDescent="0.25">
      <c r="C145" s="19"/>
      <c r="D145" s="19"/>
      <c r="E145" s="56"/>
      <c r="F145" s="56"/>
      <c r="G145" s="56"/>
      <c r="H145" s="56"/>
      <c r="I145" s="19"/>
      <c r="J145" s="19"/>
    </row>
    <row r="146" spans="3:10" ht="15.75" x14ac:dyDescent="0.25">
      <c r="C146" s="19"/>
      <c r="D146" s="19"/>
      <c r="E146" s="56"/>
      <c r="F146" s="56"/>
      <c r="G146" s="56"/>
      <c r="H146" s="56"/>
      <c r="I146" s="19"/>
      <c r="J146" s="19"/>
    </row>
    <row r="147" spans="3:10" ht="15.75" x14ac:dyDescent="0.25">
      <c r="C147" s="19"/>
      <c r="D147" s="19"/>
      <c r="E147" s="56"/>
      <c r="F147" s="56"/>
      <c r="G147" s="56"/>
      <c r="H147" s="56"/>
      <c r="I147" s="19"/>
      <c r="J147" s="19"/>
    </row>
    <row r="148" spans="3:10" ht="15.75" x14ac:dyDescent="0.25">
      <c r="C148" s="19"/>
      <c r="D148" s="19"/>
      <c r="E148" s="56"/>
      <c r="F148" s="56"/>
      <c r="G148" s="56"/>
      <c r="H148" s="56"/>
    </row>
    <row r="149" spans="3:10" ht="15.75" x14ac:dyDescent="0.25">
      <c r="C149" s="19"/>
      <c r="D149" s="19"/>
      <c r="E149" s="56"/>
      <c r="F149" s="56"/>
      <c r="G149" s="56"/>
      <c r="H149" s="56"/>
    </row>
    <row r="150" spans="3:10" ht="15.75" x14ac:dyDescent="0.25">
      <c r="C150" s="19"/>
      <c r="D150" s="19"/>
      <c r="E150" s="56"/>
      <c r="F150" s="56"/>
      <c r="G150" s="56"/>
      <c r="H150" s="56"/>
    </row>
    <row r="151" spans="3:10" x14ac:dyDescent="0.25">
      <c r="C151" s="60"/>
      <c r="D151" s="2"/>
    </row>
    <row r="152" spans="3:10" x14ac:dyDescent="0.25">
      <c r="C152" s="60"/>
      <c r="D152" s="2"/>
    </row>
    <row r="153" spans="3:10" x14ac:dyDescent="0.25">
      <c r="C153" s="60"/>
      <c r="D153" s="2"/>
    </row>
    <row r="154" spans="3:10" x14ac:dyDescent="0.25">
      <c r="C154" s="60"/>
      <c r="D154" s="2"/>
    </row>
    <row r="155" spans="3:10" x14ac:dyDescent="0.25">
      <c r="C155" s="60"/>
      <c r="D155" s="2"/>
    </row>
    <row r="156" spans="3:10" x14ac:dyDescent="0.25">
      <c r="C156" s="60"/>
      <c r="D156" s="2"/>
    </row>
    <row r="157" spans="3:10" x14ac:dyDescent="0.25">
      <c r="C157" s="60"/>
      <c r="D157" s="2"/>
    </row>
    <row r="158" spans="3:10" x14ac:dyDescent="0.25">
      <c r="C158" s="60"/>
      <c r="D158" s="2"/>
    </row>
    <row r="159" spans="3:10" x14ac:dyDescent="0.25">
      <c r="C159" s="60"/>
      <c r="D159" s="2"/>
    </row>
    <row r="160" spans="3:10" x14ac:dyDescent="0.25">
      <c r="C160" s="60"/>
      <c r="D160" s="2"/>
    </row>
    <row r="161" spans="3:4" x14ac:dyDescent="0.25">
      <c r="C161" s="60"/>
      <c r="D161" s="2"/>
    </row>
    <row r="162" spans="3:4" x14ac:dyDescent="0.25">
      <c r="C162" s="60"/>
      <c r="D162" s="2"/>
    </row>
    <row r="163" spans="3:4" x14ac:dyDescent="0.25">
      <c r="C163" s="60"/>
      <c r="D163" s="2"/>
    </row>
    <row r="164" spans="3:4" x14ac:dyDescent="0.25">
      <c r="C164" s="60"/>
      <c r="D164" s="2"/>
    </row>
    <row r="165" spans="3:4" x14ac:dyDescent="0.25">
      <c r="C165" s="60"/>
      <c r="D165" s="2"/>
    </row>
    <row r="166" spans="3:4" x14ac:dyDescent="0.25">
      <c r="C166" s="60"/>
      <c r="D166" s="2"/>
    </row>
    <row r="167" spans="3:4" x14ac:dyDescent="0.25">
      <c r="C167" s="60"/>
      <c r="D167" s="2"/>
    </row>
    <row r="168" spans="3:4" x14ac:dyDescent="0.25">
      <c r="C168" s="60"/>
      <c r="D168" s="2"/>
    </row>
    <row r="169" spans="3:4" x14ac:dyDescent="0.25">
      <c r="C169" s="60"/>
      <c r="D169" s="2"/>
    </row>
    <row r="170" spans="3:4" x14ac:dyDescent="0.25">
      <c r="C170" s="60"/>
      <c r="D170" s="2"/>
    </row>
    <row r="171" spans="3:4" x14ac:dyDescent="0.25">
      <c r="C171" s="60"/>
      <c r="D171" s="2"/>
    </row>
    <row r="172" spans="3:4" x14ac:dyDescent="0.25">
      <c r="C172" s="60"/>
      <c r="D172" s="2"/>
    </row>
    <row r="173" spans="3:4" x14ac:dyDescent="0.25">
      <c r="C173" s="60"/>
      <c r="D173" s="2"/>
    </row>
    <row r="174" spans="3:4" x14ac:dyDescent="0.25">
      <c r="C174" s="60"/>
      <c r="D174" s="2"/>
    </row>
    <row r="175" spans="3:4" x14ac:dyDescent="0.25">
      <c r="C175" s="60"/>
      <c r="D175" s="2"/>
    </row>
    <row r="176" spans="3:4" x14ac:dyDescent="0.25">
      <c r="C176" s="60"/>
      <c r="D176" s="2"/>
    </row>
    <row r="177" spans="3:4" x14ac:dyDescent="0.25">
      <c r="C177" s="60"/>
      <c r="D177" s="2"/>
    </row>
    <row r="178" spans="3:4" x14ac:dyDescent="0.25">
      <c r="C178" s="60"/>
      <c r="D178" s="2"/>
    </row>
    <row r="179" spans="3:4" x14ac:dyDescent="0.25">
      <c r="C179" s="60"/>
      <c r="D179" s="2"/>
    </row>
    <row r="180" spans="3:4" x14ac:dyDescent="0.25">
      <c r="C180" s="60"/>
      <c r="D180" s="2"/>
    </row>
    <row r="181" spans="3:4" x14ac:dyDescent="0.25">
      <c r="C181" s="60"/>
      <c r="D181" s="2"/>
    </row>
    <row r="182" spans="3:4" x14ac:dyDescent="0.25">
      <c r="C182" s="60"/>
      <c r="D182" s="2"/>
    </row>
    <row r="183" spans="3:4" x14ac:dyDescent="0.25">
      <c r="C183" s="60"/>
      <c r="D183" s="2"/>
    </row>
    <row r="184" spans="3:4" x14ac:dyDescent="0.25">
      <c r="C184" s="60"/>
      <c r="D184" s="2"/>
    </row>
    <row r="185" spans="3:4" x14ac:dyDescent="0.25">
      <c r="C185" s="60"/>
      <c r="D185" s="2"/>
    </row>
    <row r="186" spans="3:4" x14ac:dyDescent="0.25">
      <c r="C186" s="60"/>
      <c r="D186" s="2"/>
    </row>
    <row r="187" spans="3:4" x14ac:dyDescent="0.25">
      <c r="C187" s="60"/>
      <c r="D187" s="2"/>
    </row>
    <row r="188" spans="3:4" x14ac:dyDescent="0.25">
      <c r="C188" s="60"/>
      <c r="D188" s="2"/>
    </row>
    <row r="189" spans="3:4" x14ac:dyDescent="0.25">
      <c r="C189" s="60"/>
      <c r="D189" s="2"/>
    </row>
    <row r="190" spans="3:4" x14ac:dyDescent="0.25">
      <c r="C190" s="60"/>
      <c r="D190" s="2"/>
    </row>
    <row r="191" spans="3:4" x14ac:dyDescent="0.25">
      <c r="C191" s="60"/>
      <c r="D191" s="2"/>
    </row>
    <row r="192" spans="3:4" x14ac:dyDescent="0.25">
      <c r="C192" s="60"/>
      <c r="D192" s="2"/>
    </row>
    <row r="193" spans="3:4" x14ac:dyDescent="0.25">
      <c r="C193" s="60"/>
      <c r="D193" s="2"/>
    </row>
    <row r="194" spans="3:4" x14ac:dyDescent="0.25">
      <c r="C194" s="60"/>
      <c r="D194" s="2"/>
    </row>
    <row r="195" spans="3:4" x14ac:dyDescent="0.25">
      <c r="C195" s="60"/>
      <c r="D195" s="2"/>
    </row>
    <row r="196" spans="3:4" x14ac:dyDescent="0.25">
      <c r="C196" s="60"/>
      <c r="D196" s="2"/>
    </row>
    <row r="197" spans="3:4" x14ac:dyDescent="0.25">
      <c r="C197" s="60"/>
      <c r="D197" s="2"/>
    </row>
    <row r="198" spans="3:4" x14ac:dyDescent="0.25">
      <c r="C198" s="60"/>
      <c r="D198" s="2"/>
    </row>
    <row r="199" spans="3:4" x14ac:dyDescent="0.25">
      <c r="C199" s="60"/>
      <c r="D199" s="2"/>
    </row>
    <row r="200" spans="3:4" x14ac:dyDescent="0.25">
      <c r="C200" s="60"/>
      <c r="D200" s="2"/>
    </row>
    <row r="201" spans="3:4" x14ac:dyDescent="0.25">
      <c r="C201" s="60"/>
      <c r="D201" s="2"/>
    </row>
    <row r="202" spans="3:4" x14ac:dyDescent="0.25">
      <c r="C202" s="60"/>
      <c r="D202" s="2"/>
    </row>
    <row r="203" spans="3:4" x14ac:dyDescent="0.25">
      <c r="C203" s="60"/>
      <c r="D203" s="2"/>
    </row>
    <row r="204" spans="3:4" x14ac:dyDescent="0.25">
      <c r="C204" s="60"/>
      <c r="D204" s="2"/>
    </row>
    <row r="205" spans="3:4" x14ac:dyDescent="0.25">
      <c r="C205" s="60"/>
      <c r="D205" s="2"/>
    </row>
    <row r="206" spans="3:4" x14ac:dyDescent="0.25">
      <c r="C206" s="60"/>
      <c r="D206" s="2"/>
    </row>
    <row r="207" spans="3:4" x14ac:dyDescent="0.25">
      <c r="C207" s="60"/>
      <c r="D207" s="2"/>
    </row>
    <row r="208" spans="3:4" x14ac:dyDescent="0.25">
      <c r="C208" s="60"/>
      <c r="D208" s="2"/>
    </row>
    <row r="209" spans="3:4" x14ac:dyDescent="0.25">
      <c r="C209" s="60"/>
      <c r="D209" s="2"/>
    </row>
    <row r="210" spans="3:4" x14ac:dyDescent="0.25">
      <c r="C210" s="60"/>
      <c r="D210" s="2"/>
    </row>
    <row r="211" spans="3:4" x14ac:dyDescent="0.25">
      <c r="C211" s="60"/>
      <c r="D211" s="2"/>
    </row>
    <row r="212" spans="3:4" x14ac:dyDescent="0.25">
      <c r="C212" s="60"/>
      <c r="D212" s="2"/>
    </row>
    <row r="213" spans="3:4" x14ac:dyDescent="0.25">
      <c r="C213" s="60"/>
      <c r="D213" s="2"/>
    </row>
    <row r="214" spans="3:4" x14ac:dyDescent="0.25">
      <c r="C214" s="60"/>
      <c r="D214" s="2"/>
    </row>
    <row r="215" spans="3:4" x14ac:dyDescent="0.25">
      <c r="C215" s="60"/>
      <c r="D215" s="2"/>
    </row>
    <row r="216" spans="3:4" x14ac:dyDescent="0.25">
      <c r="C216" s="60"/>
      <c r="D216" s="2"/>
    </row>
    <row r="217" spans="3:4" x14ac:dyDescent="0.25">
      <c r="C217" s="60"/>
      <c r="D217" s="2"/>
    </row>
    <row r="218" spans="3:4" x14ac:dyDescent="0.25">
      <c r="C218" s="60"/>
      <c r="D218" s="2"/>
    </row>
    <row r="219" spans="3:4" x14ac:dyDescent="0.25">
      <c r="C219" s="60"/>
      <c r="D219" s="2"/>
    </row>
    <row r="220" spans="3:4" x14ac:dyDescent="0.25">
      <c r="C220" s="60"/>
      <c r="D220" s="2"/>
    </row>
    <row r="221" spans="3:4" x14ac:dyDescent="0.25">
      <c r="C221" s="60"/>
      <c r="D221" s="2"/>
    </row>
    <row r="222" spans="3:4" x14ac:dyDescent="0.25">
      <c r="C222" s="60"/>
      <c r="D222" s="2"/>
    </row>
    <row r="223" spans="3:4" x14ac:dyDescent="0.25">
      <c r="C223" s="60"/>
      <c r="D223" s="2"/>
    </row>
    <row r="224" spans="3:4" x14ac:dyDescent="0.25">
      <c r="C224" s="60"/>
      <c r="D224" s="2"/>
    </row>
    <row r="225" spans="3:4" x14ac:dyDescent="0.25">
      <c r="C225" s="60"/>
      <c r="D225" s="2"/>
    </row>
    <row r="226" spans="3:4" x14ac:dyDescent="0.25">
      <c r="C226" s="60"/>
      <c r="D226" s="2"/>
    </row>
    <row r="227" spans="3:4" x14ac:dyDescent="0.25">
      <c r="C227" s="60"/>
      <c r="D227" s="2"/>
    </row>
    <row r="228" spans="3:4" x14ac:dyDescent="0.25">
      <c r="C228" s="60"/>
      <c r="D228" s="2"/>
    </row>
    <row r="229" spans="3:4" x14ac:dyDescent="0.25">
      <c r="C229" s="60"/>
      <c r="D229" s="2"/>
    </row>
    <row r="230" spans="3:4" x14ac:dyDescent="0.25">
      <c r="C230" s="60"/>
      <c r="D230" s="2"/>
    </row>
    <row r="231" spans="3:4" x14ac:dyDescent="0.25">
      <c r="C231" s="60"/>
      <c r="D231" s="2"/>
    </row>
    <row r="232" spans="3:4" x14ac:dyDescent="0.25">
      <c r="C232" s="60"/>
      <c r="D232" s="2"/>
    </row>
    <row r="233" spans="3:4" x14ac:dyDescent="0.25">
      <c r="C233" s="60"/>
      <c r="D233" s="2"/>
    </row>
    <row r="234" spans="3:4" x14ac:dyDescent="0.25">
      <c r="C234" s="60"/>
      <c r="D234" s="2"/>
    </row>
    <row r="235" spans="3:4" x14ac:dyDescent="0.25">
      <c r="C235" s="60"/>
      <c r="D235" s="2"/>
    </row>
    <row r="236" spans="3:4" x14ac:dyDescent="0.25">
      <c r="C236" s="60"/>
      <c r="D236" s="2"/>
    </row>
    <row r="237" spans="3:4" x14ac:dyDescent="0.25">
      <c r="C237" s="60"/>
      <c r="D237" s="2"/>
    </row>
    <row r="238" spans="3:4" x14ac:dyDescent="0.25">
      <c r="C238" s="60"/>
      <c r="D238" s="2"/>
    </row>
    <row r="239" spans="3:4" x14ac:dyDescent="0.25">
      <c r="C239" s="60"/>
      <c r="D239" s="2"/>
    </row>
    <row r="240" spans="3:4" x14ac:dyDescent="0.25">
      <c r="C240" s="60"/>
      <c r="D240" s="2"/>
    </row>
    <row r="241" spans="3:4" x14ac:dyDescent="0.25">
      <c r="C241" s="60"/>
      <c r="D241" s="2"/>
    </row>
    <row r="242" spans="3:4" x14ac:dyDescent="0.25">
      <c r="C242" s="60"/>
      <c r="D242" s="2"/>
    </row>
    <row r="243" spans="3:4" x14ac:dyDescent="0.25">
      <c r="C243" s="60"/>
      <c r="D243" s="2"/>
    </row>
    <row r="244" spans="3:4" x14ac:dyDescent="0.25">
      <c r="C244" s="60"/>
      <c r="D244" s="2"/>
    </row>
    <row r="245" spans="3:4" x14ac:dyDescent="0.25">
      <c r="C245" s="60"/>
      <c r="D245" s="2"/>
    </row>
    <row r="246" spans="3:4" x14ac:dyDescent="0.25">
      <c r="C246" s="60"/>
      <c r="D246" s="2"/>
    </row>
    <row r="247" spans="3:4" x14ac:dyDescent="0.25">
      <c r="C247" s="60"/>
      <c r="D247" s="2"/>
    </row>
    <row r="248" spans="3:4" x14ac:dyDescent="0.25">
      <c r="C248" s="60"/>
      <c r="D248" s="2"/>
    </row>
    <row r="249" spans="3:4" x14ac:dyDescent="0.25">
      <c r="C249" s="60"/>
      <c r="D249" s="2"/>
    </row>
    <row r="250" spans="3:4" x14ac:dyDescent="0.25">
      <c r="C250" s="60"/>
      <c r="D250" s="2"/>
    </row>
    <row r="251" spans="3:4" x14ac:dyDescent="0.25">
      <c r="C251" s="60"/>
      <c r="D251" s="2"/>
    </row>
    <row r="252" spans="3:4" x14ac:dyDescent="0.25">
      <c r="C252" s="60"/>
      <c r="D252" s="2"/>
    </row>
    <row r="253" spans="3:4" x14ac:dyDescent="0.25">
      <c r="C253" s="60"/>
      <c r="D253" s="2"/>
    </row>
    <row r="254" spans="3:4" x14ac:dyDescent="0.25">
      <c r="C254" s="60"/>
      <c r="D254" s="2"/>
    </row>
    <row r="255" spans="3:4" x14ac:dyDescent="0.25">
      <c r="C255" s="60"/>
      <c r="D255" s="2"/>
    </row>
    <row r="256" spans="3:4" x14ac:dyDescent="0.25">
      <c r="C256" s="60"/>
      <c r="D256" s="2"/>
    </row>
    <row r="257" spans="3:4" x14ac:dyDescent="0.25">
      <c r="C257" s="60"/>
      <c r="D257" s="2"/>
    </row>
    <row r="258" spans="3:4" x14ac:dyDescent="0.25">
      <c r="C258" s="60"/>
      <c r="D258" s="2"/>
    </row>
    <row r="259" spans="3:4" x14ac:dyDescent="0.25">
      <c r="C259" s="60"/>
      <c r="D259" s="2"/>
    </row>
    <row r="260" spans="3:4" x14ac:dyDescent="0.25">
      <c r="C260" s="60"/>
      <c r="D260" s="2"/>
    </row>
    <row r="261" spans="3:4" x14ac:dyDescent="0.25">
      <c r="C261" s="60"/>
      <c r="D261" s="2"/>
    </row>
    <row r="262" spans="3:4" x14ac:dyDescent="0.25">
      <c r="C262" s="60"/>
      <c r="D262" s="2"/>
    </row>
    <row r="263" spans="3:4" x14ac:dyDescent="0.25">
      <c r="C263" s="60"/>
      <c r="D263" s="2"/>
    </row>
    <row r="264" spans="3:4" x14ac:dyDescent="0.25">
      <c r="C264" s="60"/>
      <c r="D264" s="2"/>
    </row>
    <row r="265" spans="3:4" x14ac:dyDescent="0.25">
      <c r="C265" s="60"/>
      <c r="D265" s="2"/>
    </row>
    <row r="266" spans="3:4" x14ac:dyDescent="0.25">
      <c r="C266" s="60"/>
      <c r="D266" s="2"/>
    </row>
    <row r="267" spans="3:4" x14ac:dyDescent="0.25">
      <c r="C267" s="60"/>
      <c r="D267" s="2"/>
    </row>
    <row r="268" spans="3:4" x14ac:dyDescent="0.25">
      <c r="C268" s="60"/>
      <c r="D268" s="2"/>
    </row>
    <row r="269" spans="3:4" x14ac:dyDescent="0.25">
      <c r="C269" s="60"/>
      <c r="D269" s="2"/>
    </row>
    <row r="270" spans="3:4" x14ac:dyDescent="0.25">
      <c r="C270" s="60"/>
      <c r="D270" s="2"/>
    </row>
    <row r="271" spans="3:4" x14ac:dyDescent="0.25">
      <c r="C271" s="60"/>
      <c r="D271" s="2"/>
    </row>
    <row r="272" spans="3:4" x14ac:dyDescent="0.25">
      <c r="C272" s="60"/>
      <c r="D272" s="2"/>
    </row>
    <row r="273" spans="3:4" x14ac:dyDescent="0.25">
      <c r="C273" s="60"/>
      <c r="D273" s="2"/>
    </row>
    <row r="274" spans="3:4" x14ac:dyDescent="0.25">
      <c r="C274" s="60"/>
      <c r="D274" s="2"/>
    </row>
    <row r="275" spans="3:4" x14ac:dyDescent="0.25">
      <c r="C275" s="60"/>
      <c r="D275" s="2"/>
    </row>
    <row r="276" spans="3:4" x14ac:dyDescent="0.25">
      <c r="C276" s="60"/>
      <c r="D276" s="2"/>
    </row>
    <row r="277" spans="3:4" x14ac:dyDescent="0.25">
      <c r="C277" s="60"/>
      <c r="D277" s="2"/>
    </row>
    <row r="278" spans="3:4" x14ac:dyDescent="0.25">
      <c r="C278" s="60"/>
      <c r="D278" s="2"/>
    </row>
    <row r="279" spans="3:4" x14ac:dyDescent="0.25">
      <c r="C279" s="60"/>
      <c r="D279" s="2"/>
    </row>
    <row r="280" spans="3:4" x14ac:dyDescent="0.25">
      <c r="C280" s="60"/>
      <c r="D280" s="2"/>
    </row>
    <row r="281" spans="3:4" x14ac:dyDescent="0.25">
      <c r="C281" s="60"/>
      <c r="D281" s="2"/>
    </row>
    <row r="282" spans="3:4" x14ac:dyDescent="0.25">
      <c r="C282" s="60"/>
      <c r="D282" s="2"/>
    </row>
    <row r="283" spans="3:4" x14ac:dyDescent="0.25">
      <c r="C283" s="60"/>
      <c r="D283" s="2"/>
    </row>
    <row r="284" spans="3:4" x14ac:dyDescent="0.25">
      <c r="C284" s="60"/>
      <c r="D284" s="2"/>
    </row>
    <row r="285" spans="3:4" x14ac:dyDescent="0.25">
      <c r="C285" s="60"/>
      <c r="D285" s="2"/>
    </row>
    <row r="286" spans="3:4" x14ac:dyDescent="0.25">
      <c r="C286" s="60"/>
      <c r="D286" s="2"/>
    </row>
    <row r="287" spans="3:4" x14ac:dyDescent="0.25">
      <c r="C287" s="60"/>
      <c r="D287" s="2"/>
    </row>
    <row r="288" spans="3:4" x14ac:dyDescent="0.25">
      <c r="C288" s="60"/>
      <c r="D288" s="2"/>
    </row>
    <row r="289" spans="3:4" x14ac:dyDescent="0.25">
      <c r="C289" s="60"/>
      <c r="D289" s="2"/>
    </row>
    <row r="290" spans="3:4" x14ac:dyDescent="0.25">
      <c r="C290" s="60"/>
      <c r="D290" s="2"/>
    </row>
    <row r="291" spans="3:4" x14ac:dyDescent="0.25">
      <c r="C291" s="60"/>
      <c r="D291" s="2"/>
    </row>
    <row r="292" spans="3:4" x14ac:dyDescent="0.25">
      <c r="C292" s="60"/>
      <c r="D292" s="2"/>
    </row>
    <row r="293" spans="3:4" x14ac:dyDescent="0.25">
      <c r="C293" s="60"/>
      <c r="D293" s="2"/>
    </row>
    <row r="294" spans="3:4" x14ac:dyDescent="0.25">
      <c r="C294" s="60"/>
      <c r="D294" s="2"/>
    </row>
    <row r="295" spans="3:4" x14ac:dyDescent="0.25">
      <c r="C295" s="60"/>
      <c r="D295" s="2"/>
    </row>
    <row r="296" spans="3:4" x14ac:dyDescent="0.25">
      <c r="C296" s="60"/>
      <c r="D296" s="2"/>
    </row>
    <row r="297" spans="3:4" x14ac:dyDescent="0.25">
      <c r="C297" s="60"/>
      <c r="D297" s="2"/>
    </row>
    <row r="298" spans="3:4" x14ac:dyDescent="0.25">
      <c r="C298" s="60"/>
      <c r="D298" s="2"/>
    </row>
    <row r="299" spans="3:4" x14ac:dyDescent="0.25">
      <c r="C299" s="60"/>
      <c r="D299" s="2"/>
    </row>
    <row r="300" spans="3:4" x14ac:dyDescent="0.25">
      <c r="C300" s="60"/>
      <c r="D300" s="2"/>
    </row>
    <row r="301" spans="3:4" x14ac:dyDescent="0.25">
      <c r="C301" s="60"/>
      <c r="D301" s="2"/>
    </row>
    <row r="302" spans="3:4" x14ac:dyDescent="0.25">
      <c r="C302" s="60"/>
      <c r="D302" s="2"/>
    </row>
    <row r="303" spans="3:4" x14ac:dyDescent="0.25">
      <c r="C303" s="60"/>
      <c r="D303" s="2"/>
    </row>
    <row r="304" spans="3:4" x14ac:dyDescent="0.25">
      <c r="C304" s="60"/>
      <c r="D304" s="2"/>
    </row>
    <row r="305" spans="3:4" x14ac:dyDescent="0.25">
      <c r="C305" s="60"/>
      <c r="D305" s="2"/>
    </row>
    <row r="306" spans="3:4" x14ac:dyDescent="0.25">
      <c r="C306" s="60"/>
      <c r="D306" s="2"/>
    </row>
    <row r="307" spans="3:4" x14ac:dyDescent="0.25">
      <c r="C307" s="60"/>
      <c r="D307" s="2"/>
    </row>
    <row r="308" spans="3:4" x14ac:dyDescent="0.25">
      <c r="C308" s="60"/>
      <c r="D308" s="2"/>
    </row>
    <row r="309" spans="3:4" x14ac:dyDescent="0.25">
      <c r="C309" s="60"/>
      <c r="D309" s="2"/>
    </row>
    <row r="310" spans="3:4" x14ac:dyDescent="0.25">
      <c r="C310" s="60"/>
      <c r="D310" s="2"/>
    </row>
    <row r="311" spans="3:4" x14ac:dyDescent="0.25">
      <c r="C311" s="60"/>
      <c r="D311" s="2"/>
    </row>
    <row r="312" spans="3:4" x14ac:dyDescent="0.25">
      <c r="C312" s="60"/>
      <c r="D312" s="2"/>
    </row>
    <row r="313" spans="3:4" x14ac:dyDescent="0.25">
      <c r="C313" s="60"/>
      <c r="D313" s="2"/>
    </row>
    <row r="314" spans="3:4" x14ac:dyDescent="0.25">
      <c r="C314" s="60"/>
      <c r="D314" s="2"/>
    </row>
    <row r="315" spans="3:4" x14ac:dyDescent="0.25">
      <c r="C315" s="60"/>
      <c r="D315" s="2"/>
    </row>
    <row r="316" spans="3:4" x14ac:dyDescent="0.25">
      <c r="C316" s="60"/>
      <c r="D316" s="2"/>
    </row>
    <row r="317" spans="3:4" x14ac:dyDescent="0.25">
      <c r="C317" s="60"/>
      <c r="D317" s="2"/>
    </row>
    <row r="318" spans="3:4" x14ac:dyDescent="0.25">
      <c r="C318" s="60"/>
      <c r="D318" s="2"/>
    </row>
    <row r="319" spans="3:4" x14ac:dyDescent="0.25">
      <c r="C319" s="60"/>
      <c r="D319" s="2"/>
    </row>
    <row r="320" spans="3:4" x14ac:dyDescent="0.25">
      <c r="C320" s="60"/>
      <c r="D320" s="2"/>
    </row>
    <row r="321" spans="3:4" x14ac:dyDescent="0.25">
      <c r="C321" s="60"/>
      <c r="D321" s="2"/>
    </row>
    <row r="322" spans="3:4" x14ac:dyDescent="0.25">
      <c r="C322" s="60"/>
      <c r="D322" s="2"/>
    </row>
    <row r="323" spans="3:4" x14ac:dyDescent="0.25">
      <c r="C323" s="60"/>
      <c r="D323" s="2"/>
    </row>
    <row r="324" spans="3:4" x14ac:dyDescent="0.25">
      <c r="C324" s="60"/>
      <c r="D324" s="2"/>
    </row>
    <row r="325" spans="3:4" x14ac:dyDescent="0.25">
      <c r="C325" s="60"/>
      <c r="D325" s="2"/>
    </row>
    <row r="326" spans="3:4" x14ac:dyDescent="0.25">
      <c r="C326" s="60"/>
      <c r="D326" s="2"/>
    </row>
    <row r="327" spans="3:4" x14ac:dyDescent="0.25">
      <c r="C327" s="60"/>
      <c r="D327" s="2"/>
    </row>
    <row r="328" spans="3:4" x14ac:dyDescent="0.25">
      <c r="C328" s="60"/>
      <c r="D328" s="2"/>
    </row>
    <row r="329" spans="3:4" x14ac:dyDescent="0.25">
      <c r="C329" s="60"/>
      <c r="D329" s="2"/>
    </row>
    <row r="330" spans="3:4" x14ac:dyDescent="0.25">
      <c r="C330" s="60"/>
      <c r="D330" s="2"/>
    </row>
    <row r="331" spans="3:4" x14ac:dyDescent="0.25">
      <c r="C331" s="60"/>
      <c r="D331" s="2"/>
    </row>
    <row r="332" spans="3:4" x14ac:dyDescent="0.25">
      <c r="C332" s="60"/>
      <c r="D332" s="2"/>
    </row>
    <row r="333" spans="3:4" x14ac:dyDescent="0.25">
      <c r="C333" s="60"/>
      <c r="D333" s="2"/>
    </row>
    <row r="334" spans="3:4" x14ac:dyDescent="0.25">
      <c r="C334" s="60"/>
      <c r="D334" s="2"/>
    </row>
    <row r="335" spans="3:4" x14ac:dyDescent="0.25">
      <c r="C335" s="60"/>
      <c r="D335" s="2"/>
    </row>
    <row r="336" spans="3:4" x14ac:dyDescent="0.25">
      <c r="C336" s="60"/>
      <c r="D336" s="2"/>
    </row>
    <row r="337" spans="3:4" x14ac:dyDescent="0.25">
      <c r="C337" s="60"/>
      <c r="D337" s="2"/>
    </row>
    <row r="338" spans="3:4" x14ac:dyDescent="0.25">
      <c r="C338" s="60"/>
      <c r="D338" s="2"/>
    </row>
    <row r="339" spans="3:4" x14ac:dyDescent="0.25">
      <c r="C339" s="60"/>
      <c r="D339" s="2"/>
    </row>
    <row r="340" spans="3:4" x14ac:dyDescent="0.25">
      <c r="C340" s="60"/>
      <c r="D340" s="2"/>
    </row>
    <row r="341" spans="3:4" x14ac:dyDescent="0.25">
      <c r="C341" s="60"/>
      <c r="D341" s="2"/>
    </row>
    <row r="342" spans="3:4" x14ac:dyDescent="0.25">
      <c r="C342" s="60"/>
      <c r="D342" s="2"/>
    </row>
    <row r="343" spans="3:4" x14ac:dyDescent="0.25">
      <c r="C343" s="60"/>
      <c r="D343" s="2"/>
    </row>
    <row r="344" spans="3:4" x14ac:dyDescent="0.25">
      <c r="C344" s="60"/>
      <c r="D344" s="2"/>
    </row>
    <row r="345" spans="3:4" x14ac:dyDescent="0.25">
      <c r="C345" s="60"/>
      <c r="D345" s="2"/>
    </row>
    <row r="346" spans="3:4" x14ac:dyDescent="0.25">
      <c r="C346" s="60"/>
      <c r="D346" s="2"/>
    </row>
    <row r="347" spans="3:4" x14ac:dyDescent="0.25">
      <c r="C347" s="60"/>
      <c r="D347" s="2"/>
    </row>
    <row r="348" spans="3:4" x14ac:dyDescent="0.25">
      <c r="C348" s="60"/>
      <c r="D348" s="2"/>
    </row>
    <row r="349" spans="3:4" x14ac:dyDescent="0.25">
      <c r="C349" s="60"/>
      <c r="D349" s="2"/>
    </row>
    <row r="350" spans="3:4" x14ac:dyDescent="0.25">
      <c r="C350" s="60"/>
      <c r="D350" s="2"/>
    </row>
    <row r="351" spans="3:4" x14ac:dyDescent="0.25">
      <c r="C351" s="60"/>
      <c r="D351" s="2"/>
    </row>
    <row r="352" spans="3:4" x14ac:dyDescent="0.25">
      <c r="C352" s="60"/>
      <c r="D352" s="2"/>
    </row>
    <row r="353" spans="3:4" x14ac:dyDescent="0.25">
      <c r="C353" s="60"/>
      <c r="D353" s="2"/>
    </row>
    <row r="354" spans="3:4" x14ac:dyDescent="0.25">
      <c r="C354" s="60"/>
      <c r="D354" s="2"/>
    </row>
    <row r="355" spans="3:4" x14ac:dyDescent="0.25">
      <c r="C355" s="60"/>
      <c r="D355" s="2"/>
    </row>
    <row r="356" spans="3:4" x14ac:dyDescent="0.25">
      <c r="C356" s="60"/>
      <c r="D356" s="2"/>
    </row>
    <row r="357" spans="3:4" x14ac:dyDescent="0.25">
      <c r="C357" s="60"/>
      <c r="D357" s="2"/>
    </row>
    <row r="358" spans="3:4" x14ac:dyDescent="0.25">
      <c r="C358" s="60"/>
      <c r="D358" s="2"/>
    </row>
    <row r="359" spans="3:4" x14ac:dyDescent="0.25">
      <c r="C359" s="60"/>
      <c r="D359" s="2"/>
    </row>
    <row r="360" spans="3:4" x14ac:dyDescent="0.25">
      <c r="C360" s="60"/>
      <c r="D360" s="2"/>
    </row>
    <row r="361" spans="3:4" x14ac:dyDescent="0.25">
      <c r="C361" s="60"/>
      <c r="D361" s="2"/>
    </row>
    <row r="362" spans="3:4" x14ac:dyDescent="0.25">
      <c r="C362" s="60"/>
      <c r="D362" s="2"/>
    </row>
    <row r="363" spans="3:4" x14ac:dyDescent="0.25">
      <c r="C363" s="60"/>
      <c r="D363" s="2"/>
    </row>
    <row r="364" spans="3:4" x14ac:dyDescent="0.25">
      <c r="C364" s="60"/>
      <c r="D364" s="2"/>
    </row>
    <row r="365" spans="3:4" x14ac:dyDescent="0.25">
      <c r="C365" s="60"/>
      <c r="D365" s="2"/>
    </row>
    <row r="366" spans="3:4" x14ac:dyDescent="0.25">
      <c r="C366" s="60"/>
      <c r="D366" s="2"/>
    </row>
    <row r="367" spans="3:4" x14ac:dyDescent="0.25">
      <c r="C367" s="60"/>
      <c r="D367" s="2"/>
    </row>
    <row r="368" spans="3:4" x14ac:dyDescent="0.25">
      <c r="C368" s="60"/>
      <c r="D368" s="2"/>
    </row>
    <row r="369" spans="3:4" x14ac:dyDescent="0.25">
      <c r="C369" s="60"/>
      <c r="D369" s="2"/>
    </row>
    <row r="370" spans="3:4" x14ac:dyDescent="0.25">
      <c r="C370" s="60"/>
      <c r="D370" s="2"/>
    </row>
    <row r="371" spans="3:4" x14ac:dyDescent="0.25">
      <c r="C371" s="60"/>
      <c r="D371" s="2"/>
    </row>
    <row r="372" spans="3:4" x14ac:dyDescent="0.25">
      <c r="C372" s="60"/>
      <c r="D372" s="2"/>
    </row>
    <row r="373" spans="3:4" x14ac:dyDescent="0.25">
      <c r="C373" s="60"/>
      <c r="D373" s="2"/>
    </row>
    <row r="374" spans="3:4" x14ac:dyDescent="0.25">
      <c r="C374" s="60"/>
      <c r="D374" s="2"/>
    </row>
    <row r="375" spans="3:4" x14ac:dyDescent="0.25">
      <c r="C375" s="60"/>
      <c r="D375" s="2"/>
    </row>
    <row r="376" spans="3:4" x14ac:dyDescent="0.25">
      <c r="C376" s="60"/>
      <c r="D376" s="2"/>
    </row>
    <row r="377" spans="3:4" x14ac:dyDescent="0.25">
      <c r="C377" s="60"/>
      <c r="D377" s="2"/>
    </row>
    <row r="378" spans="3:4" x14ac:dyDescent="0.25">
      <c r="C378" s="60"/>
      <c r="D378" s="2"/>
    </row>
    <row r="379" spans="3:4" x14ac:dyDescent="0.25">
      <c r="C379" s="60"/>
      <c r="D379" s="2"/>
    </row>
    <row r="380" spans="3:4" x14ac:dyDescent="0.25">
      <c r="C380" s="60"/>
      <c r="D380" s="2"/>
    </row>
    <row r="381" spans="3:4" x14ac:dyDescent="0.25">
      <c r="C381" s="60"/>
      <c r="D381" s="2"/>
    </row>
    <row r="382" spans="3:4" x14ac:dyDescent="0.25">
      <c r="C382" s="60"/>
      <c r="D382" s="2"/>
    </row>
    <row r="383" spans="3:4" x14ac:dyDescent="0.25">
      <c r="C383" s="60"/>
      <c r="D383" s="2"/>
    </row>
    <row r="384" spans="3:4" x14ac:dyDescent="0.25">
      <c r="C384" s="60"/>
      <c r="D384" s="2"/>
    </row>
    <row r="385" spans="3:4" x14ac:dyDescent="0.25">
      <c r="C385" s="60"/>
      <c r="D385" s="2"/>
    </row>
    <row r="386" spans="3:4" x14ac:dyDescent="0.25">
      <c r="C386" s="60"/>
      <c r="D386" s="2"/>
    </row>
    <row r="387" spans="3:4" x14ac:dyDescent="0.25">
      <c r="C387" s="60"/>
      <c r="D387" s="2"/>
    </row>
    <row r="388" spans="3:4" x14ac:dyDescent="0.25">
      <c r="C388" s="60"/>
      <c r="D388" s="2"/>
    </row>
    <row r="389" spans="3:4" x14ac:dyDescent="0.25">
      <c r="C389" s="60"/>
      <c r="D389" s="2"/>
    </row>
    <row r="390" spans="3:4" x14ac:dyDescent="0.25">
      <c r="C390" s="60"/>
      <c r="D390" s="2"/>
    </row>
    <row r="391" spans="3:4" x14ac:dyDescent="0.25">
      <c r="C391" s="60"/>
      <c r="D391" s="2"/>
    </row>
    <row r="392" spans="3:4" x14ac:dyDescent="0.25">
      <c r="C392" s="60"/>
      <c r="D392" s="2"/>
    </row>
    <row r="393" spans="3:4" x14ac:dyDescent="0.25">
      <c r="C393" s="60"/>
      <c r="D393" s="2"/>
    </row>
    <row r="394" spans="3:4" x14ac:dyDescent="0.25">
      <c r="C394" s="60"/>
      <c r="D394" s="2"/>
    </row>
    <row r="395" spans="3:4" x14ac:dyDescent="0.25">
      <c r="C395" s="60"/>
      <c r="D395" s="2"/>
    </row>
    <row r="396" spans="3:4" x14ac:dyDescent="0.25">
      <c r="C396" s="60"/>
      <c r="D396" s="2"/>
    </row>
    <row r="397" spans="3:4" x14ac:dyDescent="0.25">
      <c r="C397" s="60"/>
      <c r="D397" s="2"/>
    </row>
    <row r="398" spans="3:4" x14ac:dyDescent="0.25">
      <c r="C398" s="60"/>
      <c r="D398" s="2"/>
    </row>
    <row r="399" spans="3:4" x14ac:dyDescent="0.25">
      <c r="C399" s="60"/>
      <c r="D399" s="2"/>
    </row>
    <row r="400" spans="3:4" x14ac:dyDescent="0.25">
      <c r="C400" s="60"/>
      <c r="D400" s="2"/>
    </row>
    <row r="401" spans="3:4" x14ac:dyDescent="0.25">
      <c r="C401" s="60"/>
      <c r="D401" s="2"/>
    </row>
    <row r="402" spans="3:4" x14ac:dyDescent="0.25">
      <c r="C402" s="60"/>
      <c r="D402" s="2"/>
    </row>
    <row r="403" spans="3:4" x14ac:dyDescent="0.25">
      <c r="C403" s="60"/>
      <c r="D403" s="2"/>
    </row>
    <row r="404" spans="3:4" x14ac:dyDescent="0.25">
      <c r="C404" s="60"/>
      <c r="D404" s="2"/>
    </row>
    <row r="405" spans="3:4" x14ac:dyDescent="0.25">
      <c r="C405" s="60"/>
      <c r="D405" s="2"/>
    </row>
    <row r="406" spans="3:4" x14ac:dyDescent="0.25">
      <c r="C406" s="60"/>
      <c r="D406" s="2"/>
    </row>
    <row r="407" spans="3:4" x14ac:dyDescent="0.25">
      <c r="C407" s="60"/>
      <c r="D407" s="2"/>
    </row>
    <row r="408" spans="3:4" x14ac:dyDescent="0.25">
      <c r="C408" s="60"/>
      <c r="D408" s="2"/>
    </row>
    <row r="409" spans="3:4" x14ac:dyDescent="0.25">
      <c r="C409" s="60"/>
      <c r="D409" s="2"/>
    </row>
    <row r="410" spans="3:4" x14ac:dyDescent="0.25">
      <c r="C410" s="60"/>
      <c r="D410" s="2"/>
    </row>
    <row r="411" spans="3:4" x14ac:dyDescent="0.25">
      <c r="C411" s="60"/>
      <c r="D411" s="2"/>
    </row>
    <row r="412" spans="3:4" x14ac:dyDescent="0.25">
      <c r="C412" s="60"/>
      <c r="D412" s="2"/>
    </row>
    <row r="413" spans="3:4" x14ac:dyDescent="0.25">
      <c r="C413" s="60"/>
      <c r="D413" s="2"/>
    </row>
    <row r="414" spans="3:4" x14ac:dyDescent="0.25">
      <c r="C414" s="60"/>
      <c r="D414" s="2"/>
    </row>
    <row r="415" spans="3:4" x14ac:dyDescent="0.25">
      <c r="C415" s="60"/>
      <c r="D415" s="2"/>
    </row>
    <row r="416" spans="3:4" x14ac:dyDescent="0.25">
      <c r="C416" s="60"/>
      <c r="D416" s="2"/>
    </row>
    <row r="417" spans="3:4" x14ac:dyDescent="0.25">
      <c r="C417" s="60"/>
      <c r="D417" s="2"/>
    </row>
    <row r="418" spans="3:4" x14ac:dyDescent="0.25">
      <c r="C418" s="60"/>
      <c r="D418" s="2"/>
    </row>
    <row r="419" spans="3:4" x14ac:dyDescent="0.25">
      <c r="C419" s="60"/>
      <c r="D419" s="2"/>
    </row>
    <row r="420" spans="3:4" x14ac:dyDescent="0.25">
      <c r="C420" s="60"/>
      <c r="D420" s="2"/>
    </row>
    <row r="421" spans="3:4" x14ac:dyDescent="0.25">
      <c r="C421" s="60"/>
      <c r="D421" s="2"/>
    </row>
    <row r="422" spans="3:4" x14ac:dyDescent="0.25">
      <c r="C422" s="60"/>
      <c r="D422" s="2"/>
    </row>
    <row r="423" spans="3:4" x14ac:dyDescent="0.25">
      <c r="C423" s="60"/>
      <c r="D423" s="2"/>
    </row>
    <row r="424" spans="3:4" x14ac:dyDescent="0.25">
      <c r="C424" s="60"/>
      <c r="D424" s="2"/>
    </row>
    <row r="425" spans="3:4" x14ac:dyDescent="0.25">
      <c r="C425" s="60"/>
      <c r="D425" s="2"/>
    </row>
    <row r="426" spans="3:4" x14ac:dyDescent="0.25">
      <c r="C426" s="60"/>
      <c r="D426" s="2"/>
    </row>
    <row r="427" spans="3:4" x14ac:dyDescent="0.25">
      <c r="C427" s="60"/>
      <c r="D427" s="2"/>
    </row>
    <row r="428" spans="3:4" x14ac:dyDescent="0.25">
      <c r="C428" s="60"/>
      <c r="D428" s="2"/>
    </row>
    <row r="429" spans="3:4" x14ac:dyDescent="0.25">
      <c r="C429" s="60"/>
      <c r="D429" s="2"/>
    </row>
    <row r="430" spans="3:4" x14ac:dyDescent="0.25">
      <c r="C430" s="60"/>
      <c r="D430" s="2"/>
    </row>
    <row r="431" spans="3:4" x14ac:dyDescent="0.25">
      <c r="C431" s="60"/>
      <c r="D431" s="2"/>
    </row>
    <row r="432" spans="3:4" x14ac:dyDescent="0.25">
      <c r="C432" s="60"/>
      <c r="D432" s="2"/>
    </row>
    <row r="433" spans="3:4" x14ac:dyDescent="0.25">
      <c r="C433" s="60"/>
      <c r="D433" s="2"/>
    </row>
    <row r="434" spans="3:4" x14ac:dyDescent="0.25">
      <c r="C434" s="60"/>
      <c r="D434" s="2"/>
    </row>
    <row r="435" spans="3:4" x14ac:dyDescent="0.25">
      <c r="C435" s="60"/>
      <c r="D435" s="2"/>
    </row>
    <row r="436" spans="3:4" x14ac:dyDescent="0.25">
      <c r="C436" s="60"/>
      <c r="D436" s="2"/>
    </row>
    <row r="437" spans="3:4" x14ac:dyDescent="0.25">
      <c r="C437" s="60"/>
      <c r="D437" s="2"/>
    </row>
    <row r="438" spans="3:4" x14ac:dyDescent="0.25">
      <c r="C438" s="60"/>
      <c r="D438" s="2"/>
    </row>
    <row r="439" spans="3:4" x14ac:dyDescent="0.25">
      <c r="C439" s="60"/>
      <c r="D439" s="2"/>
    </row>
    <row r="440" spans="3:4" x14ac:dyDescent="0.25">
      <c r="C440" s="60"/>
      <c r="D440" s="2"/>
    </row>
    <row r="441" spans="3:4" x14ac:dyDescent="0.25">
      <c r="C441" s="60"/>
      <c r="D441" s="2"/>
    </row>
    <row r="442" spans="3:4" x14ac:dyDescent="0.25">
      <c r="C442" s="60"/>
      <c r="D442" s="2"/>
    </row>
    <row r="443" spans="3:4" x14ac:dyDescent="0.25">
      <c r="C443" s="60"/>
      <c r="D443" s="2"/>
    </row>
    <row r="444" spans="3:4" x14ac:dyDescent="0.25">
      <c r="C444" s="60"/>
      <c r="D444" s="2"/>
    </row>
    <row r="445" spans="3:4" x14ac:dyDescent="0.25">
      <c r="C445" s="60"/>
      <c r="D445" s="2"/>
    </row>
    <row r="446" spans="3:4" x14ac:dyDescent="0.25">
      <c r="C446" s="60"/>
      <c r="D446" s="2"/>
    </row>
    <row r="447" spans="3:4" x14ac:dyDescent="0.25">
      <c r="C447" s="60"/>
      <c r="D447" s="2"/>
    </row>
    <row r="448" spans="3:4" x14ac:dyDescent="0.25">
      <c r="C448" s="60"/>
      <c r="D448" s="2"/>
    </row>
    <row r="449" spans="3:4" x14ac:dyDescent="0.25">
      <c r="C449" s="60"/>
      <c r="D449" s="2"/>
    </row>
    <row r="450" spans="3:4" x14ac:dyDescent="0.25">
      <c r="C450" s="60"/>
      <c r="D450" s="2"/>
    </row>
    <row r="451" spans="3:4" x14ac:dyDescent="0.25">
      <c r="C451" s="60"/>
      <c r="D451" s="2"/>
    </row>
    <row r="452" spans="3:4" x14ac:dyDescent="0.25">
      <c r="C452" s="60"/>
      <c r="D452" s="2"/>
    </row>
    <row r="453" spans="3:4" x14ac:dyDescent="0.25">
      <c r="C453" s="60"/>
      <c r="D453" s="2"/>
    </row>
    <row r="454" spans="3:4" x14ac:dyDescent="0.25">
      <c r="C454" s="60"/>
      <c r="D454" s="2"/>
    </row>
    <row r="455" spans="3:4" x14ac:dyDescent="0.25">
      <c r="C455" s="60"/>
      <c r="D455" s="2"/>
    </row>
    <row r="456" spans="3:4" x14ac:dyDescent="0.25">
      <c r="C456" s="60"/>
      <c r="D456" s="2"/>
    </row>
    <row r="457" spans="3:4" x14ac:dyDescent="0.25">
      <c r="C457" s="60"/>
      <c r="D457" s="2"/>
    </row>
    <row r="458" spans="3:4" x14ac:dyDescent="0.25">
      <c r="C458" s="60"/>
      <c r="D458" s="2"/>
    </row>
    <row r="459" spans="3:4" x14ac:dyDescent="0.25">
      <c r="C459" s="60"/>
      <c r="D459" s="2"/>
    </row>
    <row r="460" spans="3:4" x14ac:dyDescent="0.25">
      <c r="C460" s="60"/>
      <c r="D460" s="2"/>
    </row>
    <row r="461" spans="3:4" x14ac:dyDescent="0.25">
      <c r="C461" s="60"/>
      <c r="D461" s="2"/>
    </row>
    <row r="462" spans="3:4" x14ac:dyDescent="0.25">
      <c r="C462" s="60"/>
      <c r="D462" s="2"/>
    </row>
    <row r="463" spans="3:4" x14ac:dyDescent="0.25">
      <c r="C463" s="60"/>
      <c r="D463" s="2"/>
    </row>
    <row r="464" spans="3:4" x14ac:dyDescent="0.25">
      <c r="C464" s="60"/>
      <c r="D464" s="2"/>
    </row>
    <row r="465" spans="3:4" x14ac:dyDescent="0.25">
      <c r="C465" s="60"/>
      <c r="D465" s="2"/>
    </row>
    <row r="466" spans="3:4" x14ac:dyDescent="0.25">
      <c r="C466" s="60"/>
      <c r="D466" s="2"/>
    </row>
    <row r="467" spans="3:4" x14ac:dyDescent="0.25">
      <c r="C467" s="60"/>
      <c r="D467" s="2"/>
    </row>
    <row r="468" spans="3:4" x14ac:dyDescent="0.25">
      <c r="C468" s="60"/>
      <c r="D468" s="2"/>
    </row>
    <row r="469" spans="3:4" x14ac:dyDescent="0.25">
      <c r="C469" s="60"/>
      <c r="D469" s="2"/>
    </row>
    <row r="470" spans="3:4" x14ac:dyDescent="0.25">
      <c r="C470" s="60"/>
      <c r="D470" s="2"/>
    </row>
    <row r="471" spans="3:4" x14ac:dyDescent="0.25">
      <c r="C471" s="60"/>
      <c r="D471" s="2"/>
    </row>
    <row r="472" spans="3:4" x14ac:dyDescent="0.25">
      <c r="C472" s="60"/>
      <c r="D472" s="2"/>
    </row>
    <row r="473" spans="3:4" x14ac:dyDescent="0.25">
      <c r="C473" s="60"/>
      <c r="D473" s="2"/>
    </row>
    <row r="474" spans="3:4" x14ac:dyDescent="0.25">
      <c r="C474" s="60"/>
      <c r="D474" s="2"/>
    </row>
    <row r="475" spans="3:4" x14ac:dyDescent="0.25">
      <c r="C475" s="60"/>
      <c r="D475" s="2"/>
    </row>
    <row r="476" spans="3:4" x14ac:dyDescent="0.25">
      <c r="C476" s="60"/>
      <c r="D476" s="2"/>
    </row>
    <row r="477" spans="3:4" x14ac:dyDescent="0.25">
      <c r="C477" s="60"/>
      <c r="D477" s="2"/>
    </row>
    <row r="478" spans="3:4" x14ac:dyDescent="0.25">
      <c r="C478" s="60"/>
      <c r="D478" s="2"/>
    </row>
    <row r="479" spans="3:4" x14ac:dyDescent="0.25">
      <c r="C479" s="60"/>
      <c r="D479" s="2"/>
    </row>
    <row r="480" spans="3:4" x14ac:dyDescent="0.25">
      <c r="C480" s="60"/>
      <c r="D480" s="2"/>
    </row>
    <row r="481" spans="3:4" x14ac:dyDescent="0.25">
      <c r="C481" s="60"/>
      <c r="D481" s="2"/>
    </row>
    <row r="482" spans="3:4" x14ac:dyDescent="0.25">
      <c r="C482" s="60"/>
      <c r="D482" s="2"/>
    </row>
    <row r="483" spans="3:4" x14ac:dyDescent="0.25">
      <c r="C483" s="60"/>
      <c r="D483" s="2"/>
    </row>
    <row r="484" spans="3:4" x14ac:dyDescent="0.25">
      <c r="C484" s="60"/>
      <c r="D484" s="2"/>
    </row>
    <row r="485" spans="3:4" x14ac:dyDescent="0.25">
      <c r="C485" s="60"/>
      <c r="D485" s="2"/>
    </row>
    <row r="486" spans="3:4" x14ac:dyDescent="0.25">
      <c r="C486" s="60"/>
      <c r="D486" s="2"/>
    </row>
    <row r="487" spans="3:4" x14ac:dyDescent="0.25">
      <c r="C487" s="60"/>
      <c r="D487" s="2"/>
    </row>
    <row r="488" spans="3:4" x14ac:dyDescent="0.25">
      <c r="C488" s="60"/>
      <c r="D488" s="2"/>
    </row>
    <row r="489" spans="3:4" x14ac:dyDescent="0.25">
      <c r="C489" s="60"/>
      <c r="D489" s="2"/>
    </row>
    <row r="490" spans="3:4" x14ac:dyDescent="0.25">
      <c r="C490" s="60"/>
      <c r="D490" s="2"/>
    </row>
    <row r="491" spans="3:4" x14ac:dyDescent="0.25">
      <c r="C491" s="60"/>
      <c r="D491" s="2"/>
    </row>
    <row r="492" spans="3:4" x14ac:dyDescent="0.25">
      <c r="C492" s="60"/>
      <c r="D492" s="2"/>
    </row>
    <row r="493" spans="3:4" x14ac:dyDescent="0.25">
      <c r="C493" s="60"/>
      <c r="D493" s="2"/>
    </row>
    <row r="494" spans="3:4" x14ac:dyDescent="0.25">
      <c r="C494" s="60"/>
      <c r="D494" s="2"/>
    </row>
    <row r="495" spans="3:4" x14ac:dyDescent="0.25">
      <c r="C495" s="60"/>
      <c r="D495" s="2"/>
    </row>
    <row r="496" spans="3:4" x14ac:dyDescent="0.25">
      <c r="C496" s="60"/>
      <c r="D496" s="2"/>
    </row>
    <row r="497" spans="3:4" x14ac:dyDescent="0.25">
      <c r="C497" s="60"/>
      <c r="D497" s="2"/>
    </row>
    <row r="498" spans="3:4" x14ac:dyDescent="0.25">
      <c r="C498" s="60"/>
      <c r="D498" s="2"/>
    </row>
    <row r="499" spans="3:4" x14ac:dyDescent="0.25">
      <c r="C499" s="60"/>
      <c r="D499" s="2"/>
    </row>
    <row r="500" spans="3:4" x14ac:dyDescent="0.25">
      <c r="C500" s="60"/>
      <c r="D500" s="2"/>
    </row>
    <row r="501" spans="3:4" x14ac:dyDescent="0.25">
      <c r="C501" s="60"/>
      <c r="D501" s="2"/>
    </row>
    <row r="502" spans="3:4" x14ac:dyDescent="0.25">
      <c r="C502" s="60"/>
      <c r="D502" s="2"/>
    </row>
    <row r="503" spans="3:4" x14ac:dyDescent="0.25">
      <c r="C503" s="60"/>
      <c r="D503" s="2"/>
    </row>
    <row r="504" spans="3:4" x14ac:dyDescent="0.25">
      <c r="C504" s="60"/>
      <c r="D504" s="2"/>
    </row>
    <row r="505" spans="3:4" x14ac:dyDescent="0.25">
      <c r="C505" s="60"/>
      <c r="D505" s="2"/>
    </row>
    <row r="506" spans="3:4" x14ac:dyDescent="0.25">
      <c r="C506" s="60"/>
      <c r="D506" s="2"/>
    </row>
    <row r="507" spans="3:4" x14ac:dyDescent="0.25">
      <c r="C507" s="60"/>
      <c r="D507" s="2"/>
    </row>
    <row r="508" spans="3:4" x14ac:dyDescent="0.25">
      <c r="C508" s="60"/>
      <c r="D508" s="2"/>
    </row>
    <row r="509" spans="3:4" x14ac:dyDescent="0.25">
      <c r="C509" s="60"/>
      <c r="D509" s="2"/>
    </row>
    <row r="510" spans="3:4" x14ac:dyDescent="0.25">
      <c r="C510" s="60"/>
      <c r="D510" s="2"/>
    </row>
    <row r="511" spans="3:4" x14ac:dyDescent="0.25">
      <c r="C511" s="60"/>
      <c r="D511" s="2"/>
    </row>
    <row r="512" spans="3:4" x14ac:dyDescent="0.25">
      <c r="C512" s="60"/>
      <c r="D512" s="2"/>
    </row>
    <row r="513" spans="3:4" x14ac:dyDescent="0.25">
      <c r="C513" s="60"/>
      <c r="D513" s="2"/>
    </row>
    <row r="514" spans="3:4" x14ac:dyDescent="0.25">
      <c r="C514" s="60"/>
      <c r="D514" s="2"/>
    </row>
    <row r="515" spans="3:4" x14ac:dyDescent="0.25">
      <c r="C515" s="60"/>
      <c r="D515" s="2"/>
    </row>
    <row r="516" spans="3:4" x14ac:dyDescent="0.25">
      <c r="C516" s="60"/>
      <c r="D516" s="2"/>
    </row>
    <row r="517" spans="3:4" x14ac:dyDescent="0.25">
      <c r="C517" s="60"/>
      <c r="D517" s="2"/>
    </row>
    <row r="518" spans="3:4" x14ac:dyDescent="0.25">
      <c r="C518" s="60"/>
      <c r="D518" s="2"/>
    </row>
    <row r="519" spans="3:4" x14ac:dyDescent="0.25">
      <c r="C519" s="60"/>
      <c r="D519" s="2"/>
    </row>
    <row r="520" spans="3:4" x14ac:dyDescent="0.25">
      <c r="C520" s="60"/>
      <c r="D520" s="2"/>
    </row>
    <row r="521" spans="3:4" x14ac:dyDescent="0.25">
      <c r="C521" s="60"/>
      <c r="D521" s="2"/>
    </row>
    <row r="522" spans="3:4" x14ac:dyDescent="0.25">
      <c r="C522" s="60"/>
      <c r="D522" s="2"/>
    </row>
    <row r="523" spans="3:4" x14ac:dyDescent="0.25">
      <c r="C523" s="60"/>
      <c r="D523" s="2"/>
    </row>
    <row r="524" spans="3:4" x14ac:dyDescent="0.25">
      <c r="C524" s="60"/>
      <c r="D524" s="2"/>
    </row>
    <row r="525" spans="3:4" x14ac:dyDescent="0.25">
      <c r="C525" s="60"/>
      <c r="D525" s="2"/>
    </row>
    <row r="526" spans="3:4" x14ac:dyDescent="0.25">
      <c r="C526" s="60"/>
      <c r="D526" s="2"/>
    </row>
    <row r="527" spans="3:4" x14ac:dyDescent="0.25">
      <c r="C527" s="60"/>
      <c r="D527" s="2"/>
    </row>
    <row r="528" spans="3:4" x14ac:dyDescent="0.25">
      <c r="C528" s="60"/>
      <c r="D528" s="2"/>
    </row>
    <row r="529" spans="3:4" x14ac:dyDescent="0.25">
      <c r="C529" s="60"/>
      <c r="D529" s="2"/>
    </row>
    <row r="530" spans="3:4" x14ac:dyDescent="0.25">
      <c r="C530" s="60"/>
      <c r="D530" s="2"/>
    </row>
    <row r="531" spans="3:4" x14ac:dyDescent="0.25">
      <c r="C531" s="60"/>
      <c r="D531" s="2"/>
    </row>
    <row r="532" spans="3:4" x14ac:dyDescent="0.25">
      <c r="C532" s="60"/>
      <c r="D532" s="2"/>
    </row>
    <row r="533" spans="3:4" x14ac:dyDescent="0.25">
      <c r="C533" s="60"/>
      <c r="D533" s="2"/>
    </row>
    <row r="534" spans="3:4" x14ac:dyDescent="0.25">
      <c r="C534" s="60"/>
      <c r="D534" s="2"/>
    </row>
    <row r="535" spans="3:4" x14ac:dyDescent="0.25">
      <c r="C535" s="60"/>
      <c r="D535" s="2"/>
    </row>
    <row r="536" spans="3:4" x14ac:dyDescent="0.25">
      <c r="C536" s="60"/>
      <c r="D536" s="2"/>
    </row>
    <row r="537" spans="3:4" x14ac:dyDescent="0.25">
      <c r="C537" s="60"/>
      <c r="D537" s="2"/>
    </row>
    <row r="538" spans="3:4" x14ac:dyDescent="0.25">
      <c r="C538" s="60"/>
      <c r="D538" s="2"/>
    </row>
    <row r="539" spans="3:4" x14ac:dyDescent="0.25">
      <c r="C539" s="60"/>
      <c r="D539" s="2"/>
    </row>
    <row r="540" spans="3:4" x14ac:dyDescent="0.25">
      <c r="C540" s="60"/>
      <c r="D540" s="2"/>
    </row>
    <row r="541" spans="3:4" x14ac:dyDescent="0.25">
      <c r="C541" s="60"/>
      <c r="D541" s="2"/>
    </row>
    <row r="542" spans="3:4" x14ac:dyDescent="0.25">
      <c r="C542" s="60"/>
      <c r="D542" s="2"/>
    </row>
    <row r="543" spans="3:4" x14ac:dyDescent="0.25">
      <c r="C543" s="60"/>
      <c r="D543" s="2"/>
    </row>
    <row r="544" spans="3:4" x14ac:dyDescent="0.25">
      <c r="C544" s="60"/>
      <c r="D544" s="2"/>
    </row>
    <row r="545" spans="3:4" x14ac:dyDescent="0.25">
      <c r="C545" s="60"/>
      <c r="D545" s="2"/>
    </row>
    <row r="546" spans="3:4" x14ac:dyDescent="0.25">
      <c r="C546" s="60"/>
      <c r="D546" s="2"/>
    </row>
    <row r="547" spans="3:4" x14ac:dyDescent="0.25">
      <c r="C547" s="60"/>
      <c r="D547" s="2"/>
    </row>
    <row r="548" spans="3:4" x14ac:dyDescent="0.25">
      <c r="C548" s="60"/>
      <c r="D548" s="2"/>
    </row>
    <row r="549" spans="3:4" x14ac:dyDescent="0.25">
      <c r="C549" s="60"/>
      <c r="D549" s="2"/>
    </row>
    <row r="550" spans="3:4" x14ac:dyDescent="0.25">
      <c r="C550" s="60"/>
      <c r="D550" s="2"/>
    </row>
    <row r="551" spans="3:4" x14ac:dyDescent="0.25">
      <c r="C551" s="60"/>
      <c r="D551" s="2"/>
    </row>
    <row r="552" spans="3:4" x14ac:dyDescent="0.25">
      <c r="C552" s="60"/>
      <c r="D552" s="2"/>
    </row>
    <row r="553" spans="3:4" x14ac:dyDescent="0.25">
      <c r="C553" s="60"/>
      <c r="D553" s="2"/>
    </row>
    <row r="554" spans="3:4" x14ac:dyDescent="0.25">
      <c r="C554" s="60"/>
      <c r="D554" s="2"/>
    </row>
    <row r="555" spans="3:4" x14ac:dyDescent="0.25">
      <c r="C555" s="60"/>
      <c r="D555" s="2"/>
    </row>
    <row r="556" spans="3:4" x14ac:dyDescent="0.25">
      <c r="C556" s="60"/>
      <c r="D556" s="2"/>
    </row>
    <row r="557" spans="3:4" x14ac:dyDescent="0.25">
      <c r="C557" s="60"/>
      <c r="D557" s="2"/>
    </row>
    <row r="558" spans="3:4" x14ac:dyDescent="0.25">
      <c r="C558" s="60"/>
      <c r="D558" s="2"/>
    </row>
    <row r="559" spans="3:4" x14ac:dyDescent="0.25">
      <c r="C559" s="60"/>
      <c r="D559" s="2"/>
    </row>
    <row r="560" spans="3:4" x14ac:dyDescent="0.25">
      <c r="C560" s="60"/>
      <c r="D560" s="2"/>
    </row>
    <row r="561" spans="3:4" x14ac:dyDescent="0.25">
      <c r="C561" s="60"/>
      <c r="D561" s="2"/>
    </row>
    <row r="562" spans="3:4" x14ac:dyDescent="0.25">
      <c r="C562" s="60"/>
      <c r="D562" s="2"/>
    </row>
    <row r="563" spans="3:4" x14ac:dyDescent="0.25">
      <c r="C563" s="60"/>
      <c r="D563" s="2"/>
    </row>
    <row r="564" spans="3:4" x14ac:dyDescent="0.25">
      <c r="C564" s="60"/>
      <c r="D564" s="2"/>
    </row>
    <row r="565" spans="3:4" x14ac:dyDescent="0.25">
      <c r="C565" s="60"/>
      <c r="D565" s="2"/>
    </row>
  </sheetData>
  <sheetProtection algorithmName="SHA-512" hashValue="AVVp9/nKqZyS+dfbuhxnit3oL1i9QUeGP20zQzibrueyTyPDHS6uD7OxS6j2NTEDUi147sh3fT+kvUGlQ7RVHw==" saltValue="0Ow6MYWeGZKKHs/qMgWPEQ==" spinCount="100000" sheet="1" objects="1" scenarios="1"/>
  <mergeCells count="38">
    <mergeCell ref="B134:C134"/>
    <mergeCell ref="B137:C137"/>
    <mergeCell ref="F134:H134"/>
    <mergeCell ref="F137:H137"/>
    <mergeCell ref="D3:I3"/>
    <mergeCell ref="B103:H103"/>
    <mergeCell ref="B61:C61"/>
    <mergeCell ref="B64:C64"/>
    <mergeCell ref="B69:C69"/>
    <mergeCell ref="B77:C77"/>
    <mergeCell ref="B84:C84"/>
    <mergeCell ref="B91:C91"/>
    <mergeCell ref="B99:C99"/>
    <mergeCell ref="B101:C101"/>
    <mergeCell ref="B114:H114"/>
    <mergeCell ref="B120:H120"/>
    <mergeCell ref="B140:G140"/>
    <mergeCell ref="B3:C3"/>
    <mergeCell ref="B5:C5"/>
    <mergeCell ref="B6:C6"/>
    <mergeCell ref="B10:C10"/>
    <mergeCell ref="B19:C19"/>
    <mergeCell ref="B25:C25"/>
    <mergeCell ref="B36:C36"/>
    <mergeCell ref="B39:C39"/>
    <mergeCell ref="B43:C43"/>
    <mergeCell ref="B46:C46"/>
    <mergeCell ref="B51:C51"/>
    <mergeCell ref="B105:C105"/>
    <mergeCell ref="B127:H127"/>
    <mergeCell ref="B129:H129"/>
    <mergeCell ref="B130:H130"/>
    <mergeCell ref="B2:I2"/>
    <mergeCell ref="B125:H125"/>
    <mergeCell ref="B116:C116"/>
    <mergeCell ref="B122:C122"/>
    <mergeCell ref="B123:H123"/>
    <mergeCell ref="B124:G124"/>
  </mergeCells>
  <pageMargins left="0.70866141732283472" right="0.70866141732283472" top="0.74803149606299213" bottom="0.74803149606299213" header="0.31496062992125984" footer="0.31496062992125984"/>
  <pageSetup paperSize="9" scale="5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predracun</vt:lpstr>
      <vt:lpstr>predracun!Področje_tiskanja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Vrečar</dc:creator>
  <cp:lastModifiedBy>Kobalej Mateja</cp:lastModifiedBy>
  <cp:lastPrinted>2023-11-24T11:10:04Z</cp:lastPrinted>
  <dcterms:created xsi:type="dcterms:W3CDTF">2023-04-14T06:35:39Z</dcterms:created>
  <dcterms:modified xsi:type="dcterms:W3CDTF">2023-12-14T09:52:21Z</dcterms:modified>
</cp:coreProperties>
</file>