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596" yWindow="-168" windowWidth="13956" windowHeight="12672" tabRatio="602"/>
  </bookViews>
  <sheets>
    <sheet name="varnostna r." sheetId="2" r:id="rId1"/>
  </sheets>
  <externalReferences>
    <externalReference r:id="rId2"/>
  </externalReferences>
  <definedNames>
    <definedName name="OLE_LINK1" localSheetId="0">[1]List1!$B$2</definedName>
    <definedName name="OLE_LINK2" localSheetId="0">[1]List1!$A$1</definedName>
  </definedNames>
  <calcPr calcId="125725"/>
</workbook>
</file>

<file path=xl/calcChain.xml><?xml version="1.0" encoding="utf-8"?>
<calcChain xmlns="http://schemas.openxmlformats.org/spreadsheetml/2006/main">
  <c r="F37" i="2"/>
  <c r="F89"/>
  <c r="F87"/>
  <c r="F84"/>
  <c r="F76" l="1"/>
  <c r="F83"/>
  <c r="F86"/>
  <c r="F90"/>
  <c r="F92"/>
  <c r="F85"/>
  <c r="F88"/>
  <c r="F74" l="1"/>
  <c r="F56" l="1"/>
  <c r="F47" l="1"/>
  <c r="D124" s="1"/>
  <c r="D123"/>
  <c r="F120"/>
  <c r="F119"/>
  <c r="F102"/>
  <c r="F103"/>
  <c r="F104"/>
  <c r="F105"/>
  <c r="F106"/>
  <c r="F107"/>
  <c r="F108"/>
  <c r="F109"/>
  <c r="F110"/>
  <c r="F111"/>
  <c r="F112"/>
  <c r="F113"/>
  <c r="F114"/>
  <c r="F115"/>
  <c r="F101"/>
  <c r="F96"/>
  <c r="F95"/>
  <c r="F94"/>
  <c r="F93"/>
  <c r="D130" l="1"/>
  <c r="D129"/>
  <c r="F65"/>
  <c r="F81"/>
  <c r="F91"/>
  <c r="F72"/>
  <c r="F73"/>
  <c r="F75"/>
  <c r="F77"/>
  <c r="F71"/>
  <c r="D128" l="1"/>
  <c r="D126"/>
  <c r="R113"/>
  <c r="Q113"/>
  <c r="P113"/>
  <c r="O113"/>
  <c r="D131" l="1"/>
  <c r="D132" s="1"/>
  <c r="D133" s="1"/>
</calcChain>
</file>

<file path=xl/sharedStrings.xml><?xml version="1.0" encoding="utf-8"?>
<sst xmlns="http://schemas.openxmlformats.org/spreadsheetml/2006/main" count="302" uniqueCount="162">
  <si>
    <t>REKAPITULACIJA</t>
  </si>
  <si>
    <t>1.</t>
  </si>
  <si>
    <t>2.</t>
  </si>
  <si>
    <t>3.</t>
  </si>
  <si>
    <t>kos</t>
  </si>
  <si>
    <t>4.</t>
  </si>
  <si>
    <t>5.</t>
  </si>
  <si>
    <t>6.</t>
  </si>
  <si>
    <t>A.</t>
  </si>
  <si>
    <t>II.</t>
  </si>
  <si>
    <t>III.</t>
  </si>
  <si>
    <t>IV.</t>
  </si>
  <si>
    <t>V.</t>
  </si>
  <si>
    <t>7.</t>
  </si>
  <si>
    <t>8.</t>
  </si>
  <si>
    <t>9.</t>
  </si>
  <si>
    <t>B.</t>
  </si>
  <si>
    <t>I.</t>
  </si>
  <si>
    <t>OPOZORILO!</t>
  </si>
  <si>
    <t>kpl</t>
  </si>
  <si>
    <t>*</t>
  </si>
  <si>
    <t>Obračun po dejanskih izmerah in količinah.</t>
  </si>
  <si>
    <t>Poz</t>
  </si>
  <si>
    <t>Predvidena količina</t>
  </si>
  <si>
    <t>SKUPAJ Z DDV</t>
  </si>
  <si>
    <t>OPIS</t>
  </si>
  <si>
    <t>Enota mere</t>
  </si>
  <si>
    <t>Cena na enoto v EUR brez DDV</t>
  </si>
  <si>
    <t>OPOMBE:</t>
  </si>
  <si>
    <t>Vsa potrebna sredstva (orodje, lestve, odri…) in razni ukrepi za varno izvedbo so upoštevani v ceni odstranitve in se ne upoštevajo posebej.</t>
  </si>
  <si>
    <t>Obvezno upoštevati zaščitne mere.</t>
  </si>
  <si>
    <t xml:space="preserve">Vsa dela morajo biti izvedena pravilno in po pravilih stroke.  </t>
  </si>
  <si>
    <t>Izvajalec je dolžan pri ponudbi upoštevati vse povezane stroške, ki so potrebni za tehnično pravilno izvedbo del, ki jih ponuja v izvedbo (kot npr. razni pritrdilni material, vezni in tesnilni material, podkonstrukcije in podobno).</t>
  </si>
  <si>
    <t>V primeru tiskarskih napak in neskladij v projektu je dolžan na to opozoriti naročnika pred oddajo ponudbe.</t>
  </si>
  <si>
    <t>Izvajalec je dolžan pri sestavi ponudbe (in izvajanju del) upoštevati vse grafične in tekstualne dele projekta.</t>
  </si>
  <si>
    <t>Vse postavke zajemajo dobavo, montažo in priklop, skupaj z vsem potrebnim priključnim in pomožnim materialom.</t>
  </si>
  <si>
    <t>Ureditev in organizacija gradbišča po Pravilniku o gradbiščih Ur.l.RS 55/2008, ureditev provizorijev in ureditev gradbišča za ves čas obnove, vključno s projektom ureditve in organizacije gradbišča, katerega izdela izvajalec del.</t>
  </si>
  <si>
    <t>PRIPRAVLJALNA DELA</t>
  </si>
  <si>
    <t>SKUPAJ PRIPRAVLJALNA DELA</t>
  </si>
  <si>
    <t>Vse barve in materiali bodo potrjeni s strani naročnika.</t>
  </si>
  <si>
    <t>V cenah za merske enote posameznih vrst del so poleg vrednosti materiala in dela upoštevani tudi:</t>
  </si>
  <si>
    <t>stroški pripravljalnih, pomožnih in zaključnih del,</t>
  </si>
  <si>
    <t>stroški transporta do mesta vgrajevanja,</t>
  </si>
  <si>
    <t>manipulativni stroški,</t>
  </si>
  <si>
    <t>stroški zavarovanj,</t>
  </si>
  <si>
    <t>stroški zaščite delovišča,</t>
  </si>
  <si>
    <t>stroški merjenja v objektu,</t>
  </si>
  <si>
    <t>stroški skladiščenja materiala,</t>
  </si>
  <si>
    <t>stroški morebitnih preiskav in atestiranja materiala,</t>
  </si>
  <si>
    <t>stroški iz naslova varnosti in zdravja pri delu,</t>
  </si>
  <si>
    <t>pomožna sredstva na objektu kot so lestve, odri, dvigala in ostalo,</t>
  </si>
  <si>
    <t>ves pritrdilni, tesnilni, drobni in montažni material, ki ni posebej naveden v popisih,</t>
  </si>
  <si>
    <t>terminsko usklajevanje del z naročnikom,</t>
  </si>
  <si>
    <t>stroški deponiranja gradbenih in drugih odpadkov, ki nastanejo v času izvajanja del,</t>
  </si>
  <si>
    <t>stroški poprave morebitne škode povzročene naročniku,</t>
  </si>
  <si>
    <t>stroški ureditve delovišča in</t>
  </si>
  <si>
    <t>drugi stroški, potrebni za izvedbo posameznih vrst del po tej pogodbi.</t>
  </si>
  <si>
    <t>DDV 22%</t>
  </si>
  <si>
    <t>Vsa komercialna imena proizvodov (tehnološke naprave, izdelki, material) v popisu del in materiala se navajajo izključno z namenom določiti kvaliteto določenih proizvodov in s tem enakovredno primerjavo med posameznimi ponudbami. V takih primerih je v tekstu dodano »kot na primer (komercialno ime proizvoda) ali enakovredno ____________________«.</t>
  </si>
  <si>
    <t>ur</t>
  </si>
  <si>
    <t>m</t>
  </si>
  <si>
    <t>Vse količine preveriti na objektu.</t>
  </si>
  <si>
    <t>V ceni je potrebno upoštevati vse ukrepe za varno delo, zaščito gradbišča in komunikacij, vse transporte, nakladanje in odvoz odpadnega materiala.</t>
  </si>
  <si>
    <t xml:space="preserve">Po končanih delih priložiti poročilo o gospodarjenju z odpadki vključno s predpisanimi evidenčnimi listi. Ravnati v skladu z Uredbo o ravnanju z odpadki, Ur.l.št. 34/2008.        </t>
  </si>
  <si>
    <r>
      <t xml:space="preserve">Izvajalec je dolžan skrbeti za red in čistočo ter </t>
    </r>
    <r>
      <rPr>
        <b/>
        <i/>
        <sz val="10"/>
        <rFont val="Arial"/>
        <family val="2"/>
        <charset val="238"/>
      </rPr>
      <t>sproti čistiti delovišče in dostope do delovišča.</t>
    </r>
  </si>
  <si>
    <t>stroški sprotnega čiščenja delovišča in dostopov do delovišča,</t>
  </si>
  <si>
    <t xml:space="preserve">SKUPAJ  BREZ DDV                                    </t>
  </si>
  <si>
    <t>DEMONTAŽNA DELA</t>
  </si>
  <si>
    <t>Obvezno je ločevanje odpadnih materialov kot na primer: beton, armiran beton, opeka, bitumenske izolacije, les, pločevina, kovinski izdelki, kleparski izdelki, ….</t>
  </si>
  <si>
    <t>SKUPAJ DEMONTAŽNA DELA</t>
  </si>
  <si>
    <t>VARNOSTNA RAZSVETLJAVA</t>
  </si>
  <si>
    <t>Meritev osvetljenosti varnostne razsvetljave po končanih delih in izdaja potrdila o brezhibnem delovanju varnostne razsvetljave</t>
  </si>
  <si>
    <t>kg</t>
  </si>
  <si>
    <t>DOKUMENTACIJA</t>
  </si>
  <si>
    <t>Vse varnostne svetilke, moduli in naprave so sestavni del sistema varnostne razsvetljave s centralno baterijo. Vsi elementi sistema morajo imeti oznako ENEC potrjeno od neodvisnega laboratorija.</t>
  </si>
  <si>
    <t>Skupna cena v EUR brez DDV (predvidena količina x cena na enoto)</t>
  </si>
  <si>
    <t>10.</t>
  </si>
  <si>
    <t>CENTRALA</t>
  </si>
  <si>
    <t>SVETILKE</t>
  </si>
  <si>
    <t>Svetilke omogočajo posamično nadziranje in izbiro trajnega ali pripravnega načina delovanja. Svetilke omogočajo avtomatsko adresiranje brez ročnega nastavljanja adres.</t>
  </si>
  <si>
    <t>Šolanje kadra in predaja sistema upravitelju.</t>
  </si>
  <si>
    <t>Programiranje in spuščanje v pogon (programiranje centrale, konfiguracija elementov in sodelovanje pri pregledu).</t>
  </si>
  <si>
    <t>11.</t>
  </si>
  <si>
    <t>SKUPAJ SVETILKE</t>
  </si>
  <si>
    <t>SKUPAJ CENTRALA</t>
  </si>
  <si>
    <t>INŠTALACIJSKI MATERIAL</t>
  </si>
  <si>
    <t>Kabel PP00-Y 5 x 6 (NYY-J) s Cu vodniki - 1 kV, položen pretežno na kabelske police.</t>
  </si>
  <si>
    <t>Kabel PP-Y 3 x 1.5 (NYM-J) s Cu vodniki - 0,5 Kv, položen pretežno podometno v ceveh in delno na policah.</t>
  </si>
  <si>
    <t>SKUPAJ INŠTALACIJSKI MATERIAL</t>
  </si>
  <si>
    <t>SKUPAJ DOKUMENTACIJA</t>
  </si>
  <si>
    <r>
      <t>Požarno odporne (E30/E90) tipske spone s pritrdilnim materialom, raznih dimenzij za pritrditev kablov,</t>
    </r>
    <r>
      <rPr>
        <sz val="10"/>
        <rFont val="Arial"/>
        <family val="2"/>
        <charset val="238"/>
      </rPr>
      <t xml:space="preserve"> kot na primer LEONI BETAfixss F ali enakovredno ____________.</t>
    </r>
  </si>
  <si>
    <t>Požarno odporna (E30/E90) kabelska stropno zidna zanka, komplet z obešalnim in pritrdilnim priborom, kot na primer LEONI BETAfixss DWS vz ali enakovredno ____________.</t>
  </si>
  <si>
    <t>Priprava odcepa 3 x 25 A v obstoječem stikalnem bloku RG/A</t>
  </si>
  <si>
    <t>Zatesnitev prehodov kablov med požarnimi sektorji z ognjeodporno maso oz. vrečkami.</t>
  </si>
  <si>
    <t>12.</t>
  </si>
  <si>
    <t>13.</t>
  </si>
  <si>
    <t>14.</t>
  </si>
  <si>
    <t>15.</t>
  </si>
  <si>
    <t>Meritve za posamezne sklope električnih inštalacij in električne opreme, izdaja zapisnikov, atestov in potrdil.</t>
  </si>
  <si>
    <t xml:space="preserve">B. </t>
  </si>
  <si>
    <t>Kabel Flex OZ 4 x 0,75 s finožičnimi Cu vodniki - 0,5 kV, uvlečen v instalacijske cevi oz. na policah.</t>
  </si>
  <si>
    <r>
      <t xml:space="preserve">Kabel NHXH 3 x 1,5 E30 s Cu vodniki - 1 kV, funkcijski </t>
    </r>
    <r>
      <rPr>
        <b/>
        <sz val="10"/>
        <rFont val="Arial CE"/>
        <charset val="238"/>
      </rPr>
      <t>E30</t>
    </r>
    <r>
      <rPr>
        <sz val="10"/>
        <rFont val="Arial CE"/>
        <family val="2"/>
        <charset val="238"/>
      </rPr>
      <t>, položen pretežno po kabelski lestvi v jašku in delno na policah in ceveh.</t>
    </r>
  </si>
  <si>
    <r>
      <rPr>
        <b/>
        <sz val="10"/>
        <rFont val="Arial"/>
        <family val="2"/>
        <charset val="238"/>
      </rPr>
      <t xml:space="preserve">Centrala </t>
    </r>
    <r>
      <rPr>
        <sz val="10"/>
        <rFont val="Arial"/>
        <family val="2"/>
        <charset val="238"/>
      </rPr>
      <t>za napajanje varnostne razsvetljave, prostostoječe izvedbe z integrirano omaro za baterije, opremljena z nadzorno-krmilno enoto KOMBI CONTROL in izhodi za tokokroge. Omara iz jeklene pločevine dim. (v x š x g) cca. 2000 x 800 x 600 mm, zaščite vsaj IP 20, z uvodnicami na zgornji strani. Nadzor celotnega sistema varnostne razsvetljave se upravlja preko programa za vizualizacijo. Centralna postaja kot na primer BEGHELLI PRÄZISA NZBVE-Z/K 230/2/18/14/1/0 ali enakovredno _______________ z naslednjimi komponentami:</t>
    </r>
  </si>
  <si>
    <t>Vizualizacijsko nadzorna programska oprema za sistem varnostne razsvetljave na osebnem računalniku, program omogoča pregled in parametriranje centralnih napajalnikov in stanje posamične priklopljene varnostne svetilke, kot na primer BEGHELLI PRÄZISA LOGICA VISUAL (SWB16311) ali enakovredno ____________.</t>
  </si>
  <si>
    <r>
      <rPr>
        <b/>
        <i/>
        <u/>
        <sz val="10"/>
        <rFont val="Arial"/>
        <family val="2"/>
        <charset val="238"/>
      </rPr>
      <t>NAVODILO</t>
    </r>
    <r>
      <rPr>
        <b/>
        <i/>
        <sz val="10"/>
        <rFont val="Arial"/>
        <family val="2"/>
        <charset val="238"/>
      </rPr>
      <t>:</t>
    </r>
    <r>
      <rPr>
        <b/>
        <sz val="10"/>
        <rFont val="Arial"/>
        <family val="2"/>
        <charset val="238"/>
      </rPr>
      <t xml:space="preserve"> </t>
    </r>
    <r>
      <rPr>
        <b/>
        <i/>
        <sz val="10"/>
        <rFont val="Arial"/>
        <family val="2"/>
        <charset val="238"/>
      </rPr>
      <t>V primeru, da ponudnik nudi »enakovreden« proizvod, je dolžan komercialno ime tega proizvoda vpisati na črto poleg besedila. Če tega ne stori, se šteje, da nudi proizvod s komercialnim imenom, ki se navaja v popisnem tekstu.</t>
    </r>
  </si>
  <si>
    <t>POPIS DEL IN MATERIALA</t>
  </si>
  <si>
    <t>IZVAJALEC JE DOLŽAN PRED PRIČETKOM DEL OBVEZNO PREVERITI VSE MERE NA OBJEKTU!</t>
  </si>
  <si>
    <t>IZVAJALEC DEL JE DOLŽAN SKLADNO Z ZAKONOM O GRADITVI OBJEKTOV VGRAJEVATI USTREZNE GRADBENE PROIZVODE, KI  POTRJENE S STRANI NAROČNIKA.</t>
  </si>
  <si>
    <t xml:space="preserve">Odklop, demontaža in iznos obstoječih svetilk varnostne razsvetljave Beghelli 975/RM (cca. 50 svetilk)  ter nakladanje in odvoz odpadnega materiala na trajno deponijo vključno s plačilom vseh komunalnih in okoljskih pristojbin ter morebitnih taks za razgradnjo.  </t>
  </si>
  <si>
    <t>Zarisovanje, funkcionalni preizkus, instalacijske meritve in spuščanje v pogon (atesti, izjave, navodila).</t>
  </si>
  <si>
    <t>Razna nepredvidena dela.</t>
  </si>
  <si>
    <t>OSTALO</t>
  </si>
  <si>
    <t>C.</t>
  </si>
  <si>
    <t>SKUPAJ OSTALO</t>
  </si>
  <si>
    <t>1.1.</t>
  </si>
  <si>
    <t>1.2.</t>
  </si>
  <si>
    <t>1.3.</t>
  </si>
  <si>
    <t xml:space="preserve">Inštalacijska plastična rebrasta samougasna cev dim. fi 16 mm, položena nadometno v spuščenem stropu, komplet z razvodnimi dozami in pritrdilnim materialom. </t>
  </si>
  <si>
    <t>Sistem dopušča samostojno imenovanje svetilke - do cca. 32 svetilk. Način delovanja svetilke (pripravni spoj, trajni spoj, trajni spoj s stikalom) prosto nastavljiv s centralo. Različni načini delovanja so možni tudi znotraj enega tokokroga.</t>
  </si>
  <si>
    <r>
      <rPr>
        <b/>
        <i/>
        <sz val="10"/>
        <rFont val="Arial"/>
        <family val="2"/>
        <charset val="238"/>
      </rPr>
      <t>ALOG tehnologija</t>
    </r>
    <r>
      <rPr>
        <i/>
        <sz val="10"/>
        <rFont val="Arial"/>
        <family val="2"/>
        <charset val="238"/>
      </rPr>
      <t xml:space="preserve"> omogoča mešanje trajnega in pripravnega spoja na enem tokokrogu z avtomatskim adresiranjem, možnost naknadnega preprogramiranja že montiranih svetilk glede na potrebe trajnega spoja, pripravnega spoja ali trajnega spoja s stikalom. Določitev parametrov, imena tokokrogov, svetilk, modulov (krmiljenje vžiga splošne razsvetljave, ki se uporablja tudi kot varnostna) in testnih log. vhodov je možno shraniti na Smartmedia Memory Card. Prav tako omogoča arhiviranje podatkov in s tem nastavitve zunanjih parametrov in menjavo kontrolnih modulov sistema.</t>
    </r>
  </si>
  <si>
    <r>
      <t xml:space="preserve">* Polnilna enota za baterije z nadzorom temperature in preklopom med običajnim in vzdrževalnim polnjenjem, polnilni tok cca. 2 A, polnilna napetost cca. 244 V, kot na primer BEGHELLI PRÄZISA LT 220/2 (G32893-AL) ali enakovredno __________, </t>
    </r>
    <r>
      <rPr>
        <b/>
        <i/>
        <sz val="10"/>
        <rFont val="Arial"/>
        <family val="2"/>
        <charset val="238"/>
      </rPr>
      <t>(3 kosi);</t>
    </r>
  </si>
  <si>
    <r>
      <t xml:space="preserve">* Modul za krmiljenje 4 tokokrogov z maksimalno priključno močjo cca. 324 W na tokokrog (posamičen nadzor s selektivnim sporočanjem napake) kot na primer BEGHELLI PRÄZISA AK 4 x 32 EÜ (G32102) ali enakovredno ______________, </t>
    </r>
    <r>
      <rPr>
        <b/>
        <i/>
        <sz val="10"/>
        <rFont val="Arial"/>
        <family val="2"/>
        <charset val="238"/>
      </rPr>
      <t>(6 kosov);</t>
    </r>
  </si>
  <si>
    <r>
      <t xml:space="preserve">* Modul z 8 vhodimi zankami za selektivni vklop zasilne razsvetljave ob lokalnem izpadu, kot na primer BEGHELLI PRÄZISA LSSA24 (G31207) ali enakovredno ______________, </t>
    </r>
    <r>
      <rPr>
        <b/>
        <i/>
        <sz val="10"/>
        <rFont val="Arial"/>
        <family val="2"/>
        <charset val="238"/>
      </rPr>
      <t xml:space="preserve"> (2 kosa);</t>
    </r>
  </si>
  <si>
    <r>
      <t xml:space="preserve">* Releji za detekcijo izpada faz, kot na primer BEGHELLI PRÄZISA DS3UV (G31020A) ali enakovredno _________________, </t>
    </r>
    <r>
      <rPr>
        <b/>
        <i/>
        <sz val="10"/>
        <rFont val="Arial"/>
        <family val="2"/>
        <charset val="238"/>
      </rPr>
      <t>(14 kosov).</t>
    </r>
  </si>
  <si>
    <r>
      <t xml:space="preserve">* Baterijski set iz zaprtih svinčevih baterij s pričakovano življenjsko dobo 10 let po standardu EN 50171. Nazivna napetost cca. 216 V, kapaciteta cca. 18 Ah, avtonomija 1 h, </t>
    </r>
    <r>
      <rPr>
        <b/>
        <i/>
        <sz val="10"/>
        <rFont val="Arial"/>
        <family val="2"/>
        <charset val="238"/>
      </rPr>
      <t>(1 kpl)</t>
    </r>
    <r>
      <rPr>
        <i/>
        <sz val="10"/>
        <rFont val="Arial"/>
        <family val="2"/>
        <charset val="238"/>
      </rPr>
      <t>;</t>
    </r>
  </si>
  <si>
    <r>
      <t xml:space="preserve">* Modul za povezavo centralne postaje z osebnim računalnikom, kjer se izvaja nadzor in vizualizacija varnostne razsvetljave, povezava izvedena preko etherneta oziroma LAN, kot na primer BEGHELLI PRÄZISA TCP/IP (G31209) ali enakovredno _______________, </t>
    </r>
    <r>
      <rPr>
        <b/>
        <i/>
        <sz val="10"/>
        <rFont val="Arial"/>
        <family val="2"/>
        <charset val="238"/>
      </rPr>
      <t>(1 kos);</t>
    </r>
  </si>
  <si>
    <r>
      <t xml:space="preserve">* Modul za nadzor omrežja kot na primer BEGHELLI PRÄZISA DS3-IM (G31019) ali enakovredno _____________, </t>
    </r>
    <r>
      <rPr>
        <b/>
        <i/>
        <sz val="10"/>
        <rFont val="Arial"/>
        <family val="2"/>
        <charset val="238"/>
      </rPr>
      <t>(1 kos);</t>
    </r>
  </si>
  <si>
    <r>
      <t xml:space="preserve">* Sporočilno stikalni modul, ki prikazuje delovanje, način delovanja in napako, kot na primer BEGHELLI PRÄZISA MSM (G31015) ali enakovredno _________________, </t>
    </r>
    <r>
      <rPr>
        <b/>
        <i/>
        <sz val="10"/>
        <rFont val="Arial"/>
        <family val="2"/>
        <charset val="238"/>
      </rPr>
      <t>(1 kos);</t>
    </r>
  </si>
  <si>
    <r>
      <t>Požarno odporne (E30/E90) nadgradne kabelske doze dim.: 125 x 125 x 75 mm, komplet s spončnim modulom 5 x 4 mm</t>
    </r>
    <r>
      <rPr>
        <vertAlign val="superscript"/>
        <sz val="10"/>
        <rFont val="Arial"/>
        <family val="2"/>
        <charset val="238"/>
      </rPr>
      <t>2</t>
    </r>
    <r>
      <rPr>
        <sz val="10"/>
        <rFont val="Arial"/>
        <family val="2"/>
        <charset val="238"/>
      </rPr>
      <t>, uvodnicami in kovinskimi zidnimi vložki. Zahtevani razred ohranitve funkcije po DIN 4102-12. Ob montaži je potrebno upoštevati navodila proizvajalca. Kabelske doze kot na primer LEONI BETAfixss VT O ali enakovredno ____________.</t>
    </r>
  </si>
  <si>
    <t>Izdelava vizualizacije za nadziranje varnostne razsvetljave na osebnem računalniku v programskem orodju kot na primer LOGICA VISUAL ali enaokovredno _______________.</t>
  </si>
  <si>
    <t>1.4.</t>
  </si>
  <si>
    <t>1.5.</t>
  </si>
  <si>
    <t>1.6.</t>
  </si>
  <si>
    <t>1.7.</t>
  </si>
  <si>
    <t>1.8.</t>
  </si>
  <si>
    <t>1.9.</t>
  </si>
  <si>
    <r>
      <t xml:space="preserve">Nadgradna svetilka za osvetljevanje evakuacije - pripravni stik. Polikarbonatno belo ohišje z reflektorjem s simetrično učinkovito optiko z LED svetlobnim virom. Stopnja zaščite vsaj IP65. Priključna moč cca. 6,4 W.  Svetilka kot na primer BEGHELLI Formula65 LED 32 x 0,2 W (TB16025) ali enakovredno ____________. </t>
    </r>
    <r>
      <rPr>
        <b/>
        <sz val="10"/>
        <rFont val="Arial"/>
        <family val="2"/>
        <charset val="238"/>
      </rPr>
      <t>Z21</t>
    </r>
  </si>
  <si>
    <r>
      <t xml:space="preserve">Vgradna svetilka za osvetljevanje evakuacije - pripravni stik. Polikarbonatno belo ohišje s posebno lečo primerno za osvetljevanje hodnikov - koridorjev (asimetrična optika), z LED svetlobnim virom. Stopnja zaščite vsaj IP40. Priključna moč cca. 6 W. Svetilka kot na primer BEGHELLI PLURALUCE LED 1 x 2,4 W (TB16763) ali enakovredno ____________. </t>
    </r>
    <r>
      <rPr>
        <b/>
        <sz val="10"/>
        <rFont val="Arial"/>
        <family val="2"/>
        <charset val="238"/>
      </rPr>
      <t>Z31</t>
    </r>
  </si>
  <si>
    <r>
      <t xml:space="preserve">Vgradna svetilka za osvetljevanje evakuacije - pripravni stik. Polikarbonatno belo ohišje s posebnima dvema lečama (simetrična optika) primernima za osvetljevanje območij na različnih višinah, z LED svetlobnim virom. Stopnja zaščite vsaj IP40. Priključna moč cca. 6 W. Svetilka kot na primer BEGHELLI PLURALUCE LED 1 x 2,4 W (TB16762) ali enakovredno ____________. </t>
    </r>
    <r>
      <rPr>
        <b/>
        <sz val="10"/>
        <rFont val="Arial"/>
        <family val="2"/>
        <charset val="238"/>
      </rPr>
      <t>Z32</t>
    </r>
  </si>
  <si>
    <r>
      <t xml:space="preserve">Nadgradna svetilka za osvetljevanje evakuacije - pripravni stik. Polikarbonatno belo ohišje s posebno lečo primerno za osvetljevanje hodnikov - koridorjev (asimetrična optika), z LED svetlobnim virom. Stopnja zaščite vsaj IP40. Priključna moč cca. 6 W. Svetilka kot na primer BEGHELLI PLURALUCE LED 1 x 2,4 W (TB16747) ali enakovredno ____________. </t>
    </r>
    <r>
      <rPr>
        <b/>
        <sz val="10"/>
        <rFont val="Arial"/>
        <family val="2"/>
        <charset val="238"/>
      </rPr>
      <t>Z41</t>
    </r>
  </si>
  <si>
    <r>
      <t xml:space="preserve">Nadgradna svetilka za osvetljevanje evakuacije - pripravni stik. Polikarbonatno belo ohišje s posebnima dvema lečama (simetrična optika) primernima za osvetljevanje območij na različnih višinah, z LED svetlobnim virom. Stopnja zaščite vsaj IP40. Priključna moč cca. 6 W. Svetilka kot na primer BEGHELLI PLURALUCE LED 1 x 2,4 W (TB16746) ali enakovredno ____________. </t>
    </r>
    <r>
      <rPr>
        <b/>
        <sz val="10"/>
        <rFont val="Arial"/>
        <family val="2"/>
        <charset val="238"/>
      </rPr>
      <t>Z42</t>
    </r>
  </si>
  <si>
    <t>lepljeno na steklo - SMER RAVNO (4973 G);</t>
  </si>
  <si>
    <t>pritrditev v zid - SMER RAVNO (4973 G);</t>
  </si>
  <si>
    <t>pritrditev v zid - SMER DESNO (4344 G);</t>
  </si>
  <si>
    <t>pritrditev v zid - SMER LEVO (4343 G);</t>
  </si>
  <si>
    <t>obešeno na naylon nitke, pritrditev v spuščen strop - SMER  LEVO ENOSTRANSKO (4343 G).</t>
  </si>
  <si>
    <t>obešeno na naylon nitke, pritrditev v spuščen strop - SMER  LEVO/DESNO DVOSTRANSKO (4343 DSG).</t>
  </si>
  <si>
    <t>obešeno na naylon nitke, pritrditev v spuščen strop - SMER NAVZDOL LEVO/DESNO DVOSTRANSKO (4979 DSG).</t>
  </si>
  <si>
    <t>obešeno na naylon nitke, pritrditev v spuščen strop - SMER NAVZGOR LEVO/DESNO DVOSTRANSKO (4978 DSG).</t>
  </si>
  <si>
    <t>Fotoluminiscenčni znak na PVC ploščici, dimenzije cca. 300 x 150 mm, maksimalna vidna razdalja vsaj 22 m, kot na primer JALITE ali enakovredno ____________:</t>
  </si>
  <si>
    <t>obešeno na naylon nitke, pritrditev v spuščen strop - SMER  RAVNO ENOSTRANSKO (4373 G).</t>
  </si>
  <si>
    <t>obešeno na naylon nitke, pritrditev v spuščen strop - SMER  DESNO ENOSTRANSKO (4344 G).</t>
  </si>
  <si>
    <t>lepljeno na steklo - SMER DESNO (4344 G);</t>
  </si>
  <si>
    <r>
      <t>Nadgradna dvostranska piktogramska svetilka za označevanje smeri evakuacije - trajni spoj. Aluminijasto ohišje s piktogramom iz pleksi stekla z LED svetlobnim virom. Stopnja zaščite vsaj IP40. Priključna moč cca. 4,5 W. Svetilka kot na primer BEGHELLI PLURALUCE LED 20 m 2,1 W (24) (TB16721) ali enakovredno ____________. S</t>
    </r>
    <r>
      <rPr>
        <b/>
        <sz val="10"/>
        <rFont val="Arial"/>
        <family val="2"/>
        <charset val="238"/>
      </rPr>
      <t>mer LEVO/DESNO, stenska montaža, Z82.</t>
    </r>
  </si>
  <si>
    <r>
      <t>Nadgradna enostranska piktogramska svetilka za označevanje smeri evakuacije - trajni spoj. Aluminijasto ohišje s piktogramom iz pleksi stekla z LED svetlobnim virom. Stopnja zaščite vsaj IP40. Priključna moč cca. 5 W. Svetilka kot na primer BEGHELLI PLURALUCE LED 20 m 2,1 W (24) (TB16721) ali enakovredno ____________. S</t>
    </r>
    <r>
      <rPr>
        <b/>
        <sz val="10"/>
        <rFont val="Arial"/>
        <family val="2"/>
        <charset val="238"/>
      </rPr>
      <t>mer RAVNO, spuščena montaža na pletenice, Z81.</t>
    </r>
  </si>
  <si>
    <t>1.10.</t>
  </si>
  <si>
    <t>1.11.</t>
  </si>
  <si>
    <t>Večparni telekomunikacijski kabel UTP CAT6.</t>
  </si>
  <si>
    <t>Požarno odporna (E30/E90) kabelska lestev dimenzije 200 x 60 mm, komplet s požarno odpornim obešalnim, povezovalnim in pritrdilnim priborom ter priborom za pritrjevanje kablov. Montaža s požarno odpornimi konzolami na AB zid. Zahtevani razred ohranitve funkcije po DIN 4102-12. Ob montaži upoštevati navodila proizvajalca. Kabelska lestev kot na primer LEONI BETAfixss STR ali enakovredno ____________.</t>
  </si>
  <si>
    <t>Inštalacijska plastična samougasna cev, položena nadometno, komplet z razvodnimi dozami in pritrdilnim materialom - PN 16 mm.</t>
  </si>
  <si>
    <t xml:space="preserve">Izdelava projektov izvedenih del (PID) v treh tiskanih izvodih in v elektronski obliki na CD. </t>
  </si>
  <si>
    <t>ZAMENJAVA VARNOSTNE RAZSVETLJAVE V POSLOVNIH PROSTORIH ZPIZ, KOLODVORSKA ULICA 15, LJUBLJANA JN št. 430-20/2016</t>
  </si>
</sst>
</file>

<file path=xl/styles.xml><?xml version="1.0" encoding="utf-8"?>
<styleSheet xmlns="http://schemas.openxmlformats.org/spreadsheetml/2006/main">
  <numFmts count="4">
    <numFmt numFmtId="164" formatCode="_-* #,##0\ _S_I_T_-;\-* #,##0\ _S_I_T_-;_-* &quot;-&quot;\ _S_I_T_-;_-@_-"/>
    <numFmt numFmtId="165" formatCode="_-* #,##0.00\ _S_I_T_-;\-* #,##0.00\ _S_I_T_-;_-* &quot;-&quot;??\ _S_I_T_-;_-@_-"/>
    <numFmt numFmtId="166" formatCode="#,##0.00\ _S_I_T"/>
    <numFmt numFmtId="167" formatCode="_-&quot;€&quot;\ * #,##0.00_-;\-&quot;€&quot;\ * #,##0.00_-;_-&quot;€&quot;\ * &quot;-&quot;??_-;_-@_-"/>
  </numFmts>
  <fonts count="32">
    <font>
      <sz val="10"/>
      <name val="MS Sans Serif"/>
      <charset val="238"/>
    </font>
    <font>
      <sz val="10"/>
      <name val="MS Sans Serif"/>
      <family val="2"/>
      <charset val="238"/>
    </font>
    <font>
      <sz val="10"/>
      <name val="Arial CE"/>
      <charset val="238"/>
    </font>
    <font>
      <sz val="10"/>
      <name val="Arial"/>
      <family val="2"/>
      <charset val="238"/>
    </font>
    <font>
      <b/>
      <sz val="10"/>
      <name val="Arial"/>
      <family val="2"/>
      <charset val="238"/>
    </font>
    <font>
      <i/>
      <sz val="10"/>
      <name val="Arial"/>
      <family val="2"/>
      <charset val="238"/>
    </font>
    <font>
      <b/>
      <i/>
      <sz val="12"/>
      <name val="Arial"/>
      <family val="2"/>
      <charset val="238"/>
    </font>
    <font>
      <i/>
      <sz val="10"/>
      <color indexed="9"/>
      <name val="Arial"/>
      <family val="2"/>
      <charset val="238"/>
    </font>
    <font>
      <b/>
      <i/>
      <sz val="10"/>
      <name val="Arial"/>
      <family val="2"/>
      <charset val="238"/>
    </font>
    <font>
      <b/>
      <i/>
      <sz val="10"/>
      <color indexed="8"/>
      <name val="Arial"/>
      <family val="2"/>
      <charset val="238"/>
    </font>
    <font>
      <b/>
      <sz val="12"/>
      <name val="Arial"/>
      <family val="2"/>
      <charset val="238"/>
    </font>
    <font>
      <sz val="10"/>
      <color indexed="9"/>
      <name val="Arial"/>
      <family val="2"/>
      <charset val="238"/>
    </font>
    <font>
      <sz val="12"/>
      <name val="Arial"/>
      <family val="2"/>
      <charset val="238"/>
    </font>
    <font>
      <b/>
      <i/>
      <u/>
      <sz val="10"/>
      <name val="Arial"/>
      <family val="2"/>
      <charset val="238"/>
    </font>
    <font>
      <b/>
      <sz val="10"/>
      <color indexed="9"/>
      <name val="Arial"/>
      <family val="2"/>
      <charset val="238"/>
    </font>
    <font>
      <i/>
      <sz val="12"/>
      <name val="Arial"/>
      <family val="2"/>
      <charset val="238"/>
    </font>
    <font>
      <sz val="12"/>
      <color indexed="9"/>
      <name val="Arial"/>
      <family val="2"/>
      <charset val="238"/>
    </font>
    <font>
      <b/>
      <sz val="14"/>
      <name val="Arial"/>
      <family val="2"/>
      <charset val="238"/>
    </font>
    <font>
      <b/>
      <sz val="14"/>
      <color indexed="9"/>
      <name val="Arial"/>
      <family val="2"/>
      <charset val="238"/>
    </font>
    <font>
      <sz val="10"/>
      <name val="Arial CE"/>
      <family val="2"/>
      <charset val="238"/>
    </font>
    <font>
      <vertAlign val="superscript"/>
      <sz val="10"/>
      <name val="Arial"/>
      <family val="2"/>
      <charset val="238"/>
    </font>
    <font>
      <sz val="10"/>
      <name val="Arial"/>
      <family val="2"/>
    </font>
    <font>
      <sz val="10"/>
      <color indexed="9"/>
      <name val="Arial"/>
      <family val="2"/>
    </font>
    <font>
      <b/>
      <sz val="10"/>
      <name val="Arial CE"/>
      <charset val="238"/>
    </font>
    <font>
      <sz val="12"/>
      <name val="Times New Roman CE"/>
      <charset val="238"/>
    </font>
    <font>
      <sz val="10"/>
      <color indexed="8"/>
      <name val="Arial"/>
      <family val="2"/>
    </font>
    <font>
      <sz val="10"/>
      <name val="Arial"/>
      <charset val="238"/>
    </font>
    <font>
      <sz val="10"/>
      <name val="Arial"/>
    </font>
    <font>
      <sz val="10"/>
      <color indexed="10"/>
      <name val="Arial"/>
      <family val="2"/>
      <charset val="238"/>
    </font>
    <font>
      <b/>
      <sz val="10"/>
      <name val="Arial CE"/>
      <family val="2"/>
      <charset val="238"/>
    </font>
    <font>
      <sz val="10"/>
      <name val="Times New Roman"/>
      <family val="1"/>
    </font>
    <font>
      <sz val="10"/>
      <color indexed="12"/>
      <name val="Arial"/>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7">
    <xf numFmtId="0" fontId="0" fillId="0" borderId="0"/>
    <xf numFmtId="0" fontId="2" fillId="0" borderId="0"/>
    <xf numFmtId="0" fontId="24" fillId="0" borderId="0"/>
    <xf numFmtId="164" fontId="2" fillId="0" borderId="0">
      <alignment horizontal="right"/>
    </xf>
    <xf numFmtId="40" fontId="1" fillId="0" borderId="0" applyFont="0" applyFill="0" applyBorder="0" applyAlignment="0" applyProtection="0"/>
    <xf numFmtId="165" fontId="2" fillId="0" borderId="0" applyFont="0" applyFill="0" applyBorder="0" applyAlignment="0" applyProtection="0"/>
    <xf numFmtId="167" fontId="27" fillId="0" borderId="0" applyFont="0" applyFill="0" applyBorder="0" applyAlignment="0" applyProtection="0"/>
  </cellStyleXfs>
  <cellXfs count="213">
    <xf numFmtId="0" fontId="0" fillId="0" borderId="0" xfId="0"/>
    <xf numFmtId="40" fontId="5" fillId="0" borderId="0" xfId="4" applyFont="1" applyFill="1" applyAlignment="1" applyProtection="1">
      <alignment vertical="center"/>
      <protection locked="0"/>
    </xf>
    <xf numFmtId="40" fontId="7" fillId="0" borderId="0" xfId="4" applyNumberFormat="1" applyFont="1" applyFill="1" applyAlignment="1" applyProtection="1">
      <alignment vertical="center"/>
      <protection locked="0"/>
    </xf>
    <xf numFmtId="0" fontId="5" fillId="0" borderId="0" xfId="0" applyFont="1" applyFill="1" applyAlignment="1" applyProtection="1">
      <alignment vertical="center"/>
      <protection locked="0"/>
    </xf>
    <xf numFmtId="0" fontId="3" fillId="0" borderId="0" xfId="0" applyFont="1" applyAlignment="1">
      <alignment vertical="center" wrapText="1"/>
    </xf>
    <xf numFmtId="0" fontId="3" fillId="0" borderId="1" xfId="0" applyFont="1" applyBorder="1" applyAlignment="1" applyProtection="1">
      <alignment horizontal="justify" vertical="center" wrapText="1"/>
    </xf>
    <xf numFmtId="0" fontId="3" fillId="0" borderId="1" xfId="0" applyFont="1" applyBorder="1" applyAlignment="1" applyProtection="1">
      <alignment horizontal="center" vertical="top" wrapText="1"/>
      <protection locked="0"/>
    </xf>
    <xf numFmtId="0" fontId="3" fillId="0" borderId="1" xfId="0" applyNumberFormat="1" applyFont="1" applyBorder="1" applyAlignment="1" applyProtection="1">
      <alignment horizontal="center" wrapText="1" shrinkToFit="1"/>
      <protection locked="0"/>
    </xf>
    <xf numFmtId="4" fontId="3" fillId="0" borderId="1" xfId="0" applyNumberFormat="1" applyFont="1" applyBorder="1" applyAlignment="1" applyProtection="1">
      <alignment horizontal="right" wrapText="1" shrinkToFit="1"/>
      <protection locked="0"/>
    </xf>
    <xf numFmtId="166" fontId="3" fillId="0" borderId="0" xfId="4" applyNumberFormat="1" applyFont="1" applyFill="1" applyAlignment="1" applyProtection="1">
      <alignment horizontal="right" vertical="center"/>
      <protection locked="0"/>
    </xf>
    <xf numFmtId="40" fontId="3" fillId="0" borderId="0" xfId="4" applyFont="1" applyFill="1" applyAlignment="1" applyProtection="1">
      <alignment vertical="center"/>
      <protection locked="0"/>
    </xf>
    <xf numFmtId="40" fontId="11" fillId="0" borderId="0" xfId="4" applyNumberFormat="1" applyFont="1" applyFill="1" applyAlignment="1" applyProtection="1">
      <alignment vertical="center"/>
      <protection locked="0"/>
    </xf>
    <xf numFmtId="0" fontId="3" fillId="0" borderId="0" xfId="0" applyFont="1" applyFill="1" applyAlignment="1" applyProtection="1">
      <alignment vertical="center"/>
      <protection locked="0"/>
    </xf>
    <xf numFmtId="4" fontId="3" fillId="0" borderId="1" xfId="0" applyNumberFormat="1" applyFont="1" applyFill="1" applyBorder="1" applyAlignment="1" applyProtection="1">
      <alignment horizontal="right"/>
      <protection locked="0"/>
    </xf>
    <xf numFmtId="0" fontId="10" fillId="0" borderId="0" xfId="0" applyFont="1" applyAlignment="1" applyProtection="1">
      <alignment horizontal="justify" vertical="center" wrapText="1"/>
      <protection locked="0"/>
    </xf>
    <xf numFmtId="4" fontId="3" fillId="0" borderId="1" xfId="4" applyNumberFormat="1" applyFont="1" applyFill="1" applyBorder="1" applyAlignment="1" applyProtection="1">
      <alignment horizontal="right"/>
      <protection locked="0"/>
    </xf>
    <xf numFmtId="4" fontId="4" fillId="0" borderId="1" xfId="0" applyNumberFormat="1" applyFont="1" applyFill="1" applyBorder="1" applyAlignment="1" applyProtection="1">
      <alignment horizontal="right" vertical="center"/>
      <protection locked="0"/>
    </xf>
    <xf numFmtId="4" fontId="4" fillId="0" borderId="1" xfId="0" applyNumberFormat="1" applyFont="1" applyBorder="1" applyAlignment="1" applyProtection="1">
      <alignment horizontal="right" vertical="center"/>
      <protection locked="0"/>
    </xf>
    <xf numFmtId="4" fontId="4" fillId="0" borderId="2" xfId="4" applyNumberFormat="1" applyFont="1" applyFill="1" applyBorder="1" applyAlignment="1" applyProtection="1">
      <protection locked="0"/>
    </xf>
    <xf numFmtId="4" fontId="4" fillId="0" borderId="3" xfId="0" applyNumberFormat="1" applyFont="1" applyFill="1" applyBorder="1" applyAlignment="1" applyProtection="1">
      <protection locked="0"/>
    </xf>
    <xf numFmtId="40" fontId="4" fillId="0" borderId="0" xfId="4" applyFont="1" applyFill="1" applyAlignment="1" applyProtection="1">
      <alignment vertical="center"/>
      <protection locked="0"/>
    </xf>
    <xf numFmtId="40" fontId="14" fillId="0" borderId="0" xfId="4" applyNumberFormat="1" applyFont="1" applyFill="1" applyAlignment="1" applyProtection="1">
      <alignment vertical="center"/>
      <protection locked="0"/>
    </xf>
    <xf numFmtId="0" fontId="4" fillId="0" borderId="0" xfId="0" applyFont="1" applyFill="1" applyAlignment="1" applyProtection="1">
      <alignment vertical="center"/>
      <protection locked="0"/>
    </xf>
    <xf numFmtId="164" fontId="3" fillId="0" borderId="0" xfId="3" applyFont="1" applyBorder="1" applyProtection="1">
      <alignment horizontal="right"/>
      <protection locked="0"/>
    </xf>
    <xf numFmtId="0" fontId="3" fillId="0" borderId="0" xfId="0" applyFont="1" applyFill="1" applyBorder="1" applyAlignment="1" applyProtection="1">
      <alignment vertical="center"/>
      <protection locked="0"/>
    </xf>
    <xf numFmtId="0" fontId="8" fillId="0" borderId="0" xfId="0" applyFont="1" applyBorder="1" applyAlignment="1">
      <alignment horizontal="center" vertical="top" wrapText="1"/>
    </xf>
    <xf numFmtId="40" fontId="5" fillId="0" borderId="0" xfId="4" applyFont="1" applyBorder="1" applyAlignment="1">
      <alignment vertical="center" wrapText="1"/>
    </xf>
    <xf numFmtId="0" fontId="5" fillId="0" borderId="0" xfId="0" applyFont="1" applyBorder="1" applyAlignment="1">
      <alignment vertical="center" wrapText="1"/>
    </xf>
    <xf numFmtId="0" fontId="8" fillId="0" borderId="0" xfId="0" applyFont="1" applyAlignment="1">
      <alignment horizontal="center" vertical="center" wrapText="1"/>
    </xf>
    <xf numFmtId="165" fontId="8" fillId="0" borderId="0" xfId="0" applyNumberFormat="1"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pplyProtection="1">
      <alignment vertical="center"/>
      <protection locked="0"/>
    </xf>
    <xf numFmtId="0" fontId="4" fillId="0" borderId="1" xfId="0"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wrapText="1"/>
      <protection locked="0"/>
    </xf>
    <xf numFmtId="0" fontId="3" fillId="0" borderId="0" xfId="0" applyFont="1" applyAlignment="1" applyProtection="1">
      <alignment horizontal="center" vertical="center"/>
      <protection locked="0"/>
    </xf>
    <xf numFmtId="40" fontId="3" fillId="0" borderId="1" xfId="4" applyFont="1" applyFill="1" applyBorder="1" applyAlignment="1" applyProtection="1">
      <alignment horizontal="center" vertical="top" wrapText="1"/>
      <protection locked="0"/>
    </xf>
    <xf numFmtId="2" fontId="4" fillId="0" borderId="1" xfId="0" applyNumberFormat="1" applyFont="1" applyBorder="1" applyAlignment="1" applyProtection="1">
      <alignment horizontal="justify" vertical="center" wrapText="1"/>
      <protection locked="0"/>
    </xf>
    <xf numFmtId="0" fontId="3" fillId="0" borderId="1" xfId="0" applyNumberFormat="1" applyFont="1" applyFill="1" applyBorder="1" applyAlignment="1" applyProtection="1">
      <alignment horizontal="center"/>
      <protection locked="0"/>
    </xf>
    <xf numFmtId="0" fontId="5" fillId="0" borderId="0" xfId="0" applyFont="1" applyFill="1" applyBorder="1" applyAlignment="1">
      <alignment vertical="center" wrapText="1"/>
    </xf>
    <xf numFmtId="0" fontId="15" fillId="0" borderId="0" xfId="0" applyFont="1" applyFill="1" applyBorder="1" applyAlignment="1">
      <alignment vertical="center" wrapText="1"/>
    </xf>
    <xf numFmtId="0" fontId="15" fillId="0" borderId="0" xfId="0" applyFont="1" applyBorder="1" applyAlignment="1">
      <alignment vertical="center" wrapText="1"/>
    </xf>
    <xf numFmtId="0" fontId="3" fillId="0" borderId="0" xfId="0" applyFont="1" applyBorder="1" applyAlignment="1">
      <alignment horizontal="center" vertical="top" wrapText="1"/>
    </xf>
    <xf numFmtId="165" fontId="4" fillId="0" borderId="0" xfId="0" applyNumberFormat="1" applyFont="1" applyFill="1" applyBorder="1" applyAlignment="1">
      <alignment wrapText="1"/>
    </xf>
    <xf numFmtId="165" fontId="4" fillId="0" borderId="0" xfId="0" applyNumberFormat="1" applyFont="1" applyBorder="1" applyAlignment="1">
      <alignment wrapText="1"/>
    </xf>
    <xf numFmtId="0" fontId="3" fillId="0" borderId="0" xfId="0" applyFont="1" applyBorder="1" applyAlignment="1">
      <alignment wrapText="1"/>
    </xf>
    <xf numFmtId="40" fontId="12" fillId="0" borderId="0" xfId="4" applyFont="1" applyFill="1" applyAlignment="1" applyProtection="1">
      <alignment vertical="center"/>
      <protection locked="0"/>
    </xf>
    <xf numFmtId="40" fontId="16" fillId="0" borderId="0" xfId="4" applyNumberFormat="1" applyFont="1" applyFill="1" applyAlignment="1" applyProtection="1">
      <alignment vertical="center"/>
      <protection locked="0"/>
    </xf>
    <xf numFmtId="0" fontId="12" fillId="0" borderId="0" xfId="0" applyFont="1" applyFill="1" applyAlignment="1" applyProtection="1">
      <alignment vertical="center"/>
      <protection locked="0"/>
    </xf>
    <xf numFmtId="0" fontId="4" fillId="0" borderId="1" xfId="0" applyFont="1" applyBorder="1" applyAlignment="1" applyProtection="1">
      <alignment horizontal="center" vertical="center"/>
      <protection locked="0"/>
    </xf>
    <xf numFmtId="0" fontId="4" fillId="0" borderId="1" xfId="0" applyNumberFormat="1" applyFont="1" applyBorder="1" applyAlignment="1" applyProtection="1">
      <alignment horizontal="center" vertical="center" wrapText="1"/>
      <protection locked="0"/>
    </xf>
    <xf numFmtId="0" fontId="3" fillId="0" borderId="0" xfId="0" applyFont="1" applyAlignment="1" applyProtection="1">
      <alignment vertical="center"/>
      <protection locked="0"/>
    </xf>
    <xf numFmtId="4" fontId="3" fillId="0" borderId="1" xfId="0" applyNumberFormat="1" applyFont="1" applyBorder="1" applyAlignment="1" applyProtection="1">
      <alignment horizontal="right"/>
      <protection locked="0"/>
    </xf>
    <xf numFmtId="0" fontId="3" fillId="0" borderId="1" xfId="0" applyNumberFormat="1" applyFont="1" applyBorder="1" applyAlignment="1" applyProtection="1">
      <alignment horizontal="center"/>
      <protection locked="0"/>
    </xf>
    <xf numFmtId="40" fontId="3" fillId="0" borderId="0" xfId="4" applyFont="1" applyFill="1" applyAlignment="1" applyProtection="1">
      <alignment horizontal="center" vertical="top" wrapText="1"/>
      <protection locked="0"/>
    </xf>
    <xf numFmtId="0" fontId="10" fillId="0" borderId="0" xfId="0" applyFont="1" applyBorder="1" applyAlignment="1" applyProtection="1">
      <alignment horizontal="justify" vertical="center" wrapText="1"/>
      <protection locked="0"/>
    </xf>
    <xf numFmtId="0" fontId="10" fillId="0" borderId="0" xfId="0" applyFont="1" applyAlignment="1" applyProtection="1">
      <alignment horizontal="justify" vertical="center"/>
      <protection locked="0"/>
    </xf>
    <xf numFmtId="0" fontId="12" fillId="0" borderId="0" xfId="0" applyFont="1" applyAlignment="1" applyProtection="1">
      <alignment horizontal="right" vertical="center"/>
      <protection locked="0"/>
    </xf>
    <xf numFmtId="0" fontId="4" fillId="0" borderId="1" xfId="0" applyFont="1" applyBorder="1" applyAlignment="1" applyProtection="1">
      <alignment horizontal="justify" vertical="center"/>
      <protection locked="0"/>
    </xf>
    <xf numFmtId="0" fontId="12" fillId="0" borderId="0" xfId="0" applyNumberFormat="1" applyFont="1" applyAlignment="1" applyProtection="1">
      <alignment horizontal="center" vertical="center"/>
      <protection locked="0"/>
    </xf>
    <xf numFmtId="2" fontId="12" fillId="0" borderId="0" xfId="0" applyNumberFormat="1" applyFont="1" applyAlignment="1" applyProtection="1">
      <alignment horizontal="right" vertical="center"/>
      <protection locked="0"/>
    </xf>
    <xf numFmtId="164" fontId="12" fillId="0" borderId="0" xfId="3" applyFont="1" applyAlignment="1" applyProtection="1">
      <alignment horizontal="right" vertical="center"/>
      <protection locked="0"/>
    </xf>
    <xf numFmtId="164" fontId="3" fillId="0" borderId="1" xfId="3" applyFont="1" applyBorder="1" applyAlignment="1" applyProtection="1">
      <alignment horizontal="center" vertical="top"/>
      <protection locked="0"/>
    </xf>
    <xf numFmtId="0" fontId="10" fillId="0" borderId="0" xfId="0" applyFont="1" applyBorder="1" applyAlignment="1" applyProtection="1">
      <alignment horizontal="justify" vertical="center"/>
      <protection locked="0"/>
    </xf>
    <xf numFmtId="0" fontId="12" fillId="0" borderId="0" xfId="0" applyNumberFormat="1" applyFont="1" applyBorder="1" applyAlignment="1" applyProtection="1">
      <alignment horizontal="center" vertical="center"/>
      <protection locked="0"/>
    </xf>
    <xf numFmtId="2" fontId="12" fillId="0" borderId="0" xfId="0" applyNumberFormat="1" applyFont="1" applyBorder="1" applyAlignment="1" applyProtection="1">
      <alignment horizontal="right" vertical="center"/>
      <protection locked="0"/>
    </xf>
    <xf numFmtId="0" fontId="12" fillId="0" borderId="0" xfId="0" applyFont="1" applyBorder="1" applyAlignment="1" applyProtection="1">
      <alignment horizontal="right" vertical="center"/>
      <protection locked="0"/>
    </xf>
    <xf numFmtId="164" fontId="12" fillId="0" borderId="0" xfId="3" applyFont="1" applyBorder="1" applyAlignment="1" applyProtection="1">
      <alignment horizontal="right" vertical="center"/>
      <protection locked="0"/>
    </xf>
    <xf numFmtId="40" fontId="17" fillId="0" borderId="0" xfId="4" applyFont="1" applyFill="1" applyAlignment="1" applyProtection="1">
      <alignment horizontal="center" vertical="top" wrapText="1"/>
      <protection locked="0"/>
    </xf>
    <xf numFmtId="40" fontId="17" fillId="0" borderId="0" xfId="4" applyFont="1" applyFill="1" applyAlignment="1" applyProtection="1">
      <alignment horizontal="justify" vertical="center" wrapText="1"/>
      <protection locked="0"/>
    </xf>
    <xf numFmtId="0" fontId="17" fillId="0" borderId="0" xfId="4" applyNumberFormat="1" applyFont="1" applyFill="1" applyAlignment="1" applyProtection="1">
      <alignment horizontal="center"/>
      <protection locked="0"/>
    </xf>
    <xf numFmtId="2" fontId="17" fillId="0" borderId="0" xfId="4" applyNumberFormat="1" applyFont="1" applyFill="1" applyAlignment="1" applyProtection="1">
      <alignment horizontal="right"/>
      <protection locked="0"/>
    </xf>
    <xf numFmtId="166" fontId="17" fillId="0" borderId="0" xfId="4" applyNumberFormat="1" applyFont="1" applyFill="1" applyAlignment="1" applyProtection="1">
      <alignment horizontal="right"/>
      <protection locked="0"/>
    </xf>
    <xf numFmtId="40" fontId="17" fillId="0" borderId="0" xfId="4" applyFont="1" applyFill="1" applyAlignment="1" applyProtection="1">
      <alignment vertical="center"/>
      <protection locked="0"/>
    </xf>
    <xf numFmtId="40" fontId="18" fillId="0" borderId="0" xfId="4" applyNumberFormat="1" applyFont="1" applyFill="1" applyAlignment="1" applyProtection="1">
      <alignment vertical="center"/>
      <protection locked="0"/>
    </xf>
    <xf numFmtId="0" fontId="17" fillId="0" borderId="0" xfId="0" applyFont="1" applyFill="1" applyAlignment="1" applyProtection="1">
      <alignment vertical="center"/>
      <protection locked="0"/>
    </xf>
    <xf numFmtId="2" fontId="3" fillId="0" borderId="0" xfId="0" applyNumberFormat="1" applyFont="1" applyFill="1" applyBorder="1" applyAlignment="1" applyProtection="1">
      <alignment horizontal="justify" vertical="center" wrapText="1"/>
      <protection locked="0"/>
    </xf>
    <xf numFmtId="0" fontId="3" fillId="0" borderId="0" xfId="4" applyNumberFormat="1" applyFont="1" applyFill="1" applyAlignment="1" applyProtection="1">
      <alignment horizontal="center"/>
      <protection locked="0"/>
    </xf>
    <xf numFmtId="2" fontId="4" fillId="0" borderId="0" xfId="0" applyNumberFormat="1" applyFont="1" applyFill="1" applyBorder="1" applyAlignment="1" applyProtection="1">
      <alignment horizontal="justify" vertical="center" wrapText="1"/>
      <protection locked="0"/>
    </xf>
    <xf numFmtId="0" fontId="12" fillId="0" borderId="0" xfId="4" applyNumberFormat="1" applyFont="1" applyFill="1" applyAlignment="1" applyProtection="1">
      <alignment horizontal="center"/>
      <protection locked="0"/>
    </xf>
    <xf numFmtId="40" fontId="3" fillId="0" borderId="0" xfId="4" applyFont="1" applyFill="1" applyAlignment="1" applyProtection="1">
      <alignment horizontal="justify" vertical="center" wrapText="1"/>
      <protection locked="0"/>
    </xf>
    <xf numFmtId="166" fontId="3" fillId="0" borderId="0" xfId="4" applyNumberFormat="1" applyFont="1" applyFill="1" applyAlignment="1" applyProtection="1">
      <alignment horizontal="right"/>
      <protection locked="0"/>
    </xf>
    <xf numFmtId="166" fontId="12" fillId="0" borderId="0" xfId="4" applyNumberFormat="1" applyFont="1" applyFill="1" applyAlignment="1" applyProtection="1">
      <alignment horizontal="right"/>
      <protection locked="0"/>
    </xf>
    <xf numFmtId="2" fontId="3" fillId="0" borderId="0" xfId="4" applyNumberFormat="1" applyFont="1" applyFill="1" applyAlignment="1" applyProtection="1">
      <alignment horizontal="right"/>
      <protection locked="0"/>
    </xf>
    <xf numFmtId="0" fontId="3" fillId="0" borderId="1" xfId="0" applyNumberFormat="1" applyFont="1" applyBorder="1" applyAlignment="1" applyProtection="1">
      <alignment horizontal="center" wrapText="1"/>
      <protection locked="0"/>
    </xf>
    <xf numFmtId="40" fontId="21" fillId="0" borderId="0" xfId="4" applyFont="1" applyFill="1" applyAlignment="1" applyProtection="1">
      <alignment vertical="center"/>
      <protection locked="0"/>
    </xf>
    <xf numFmtId="40" fontId="22" fillId="0" borderId="0" xfId="4" applyNumberFormat="1" applyFont="1" applyFill="1" applyAlignment="1" applyProtection="1">
      <alignment vertical="center"/>
      <protection locked="0"/>
    </xf>
    <xf numFmtId="0" fontId="21" fillId="0" borderId="0" xfId="0" applyFont="1" applyFill="1" applyAlignment="1" applyProtection="1">
      <alignment vertical="center"/>
      <protection locked="0"/>
    </xf>
    <xf numFmtId="0" fontId="5" fillId="0" borderId="0" xfId="0" applyFont="1" applyBorder="1" applyAlignment="1">
      <alignment vertical="center" wrapText="1"/>
    </xf>
    <xf numFmtId="4" fontId="3" fillId="0" borderId="1" xfId="4" applyNumberFormat="1" applyFont="1" applyFill="1" applyBorder="1" applyAlignment="1" applyProtection="1">
      <alignment horizontal="right"/>
      <protection locked="0"/>
    </xf>
    <xf numFmtId="4" fontId="3" fillId="0" borderId="1" xfId="0" applyNumberFormat="1" applyFont="1" applyFill="1" applyBorder="1" applyAlignment="1" applyProtection="1">
      <alignment horizontal="right"/>
      <protection locked="0"/>
    </xf>
    <xf numFmtId="0" fontId="10" fillId="0" borderId="0" xfId="0" applyFont="1" applyAlignment="1">
      <alignment horizontal="left" vertical="center" wrapText="1"/>
    </xf>
    <xf numFmtId="0" fontId="3" fillId="0" borderId="0" xfId="0" applyFont="1"/>
    <xf numFmtId="0" fontId="3" fillId="0" borderId="0" xfId="0" applyFont="1" applyAlignment="1">
      <alignment wrapText="1"/>
    </xf>
    <xf numFmtId="0" fontId="19" fillId="0" borderId="0" xfId="0" applyFont="1"/>
    <xf numFmtId="0" fontId="19" fillId="0" borderId="0" xfId="0" applyFont="1" applyAlignment="1">
      <alignment vertical="top" wrapText="1"/>
    </xf>
    <xf numFmtId="3" fontId="21" fillId="0" borderId="0" xfId="0" applyNumberFormat="1" applyFont="1" applyAlignment="1"/>
    <xf numFmtId="3" fontId="21" fillId="0" borderId="0" xfId="0" applyNumberFormat="1" applyFont="1" applyAlignment="1">
      <alignment horizontal="right"/>
    </xf>
    <xf numFmtId="0" fontId="21" fillId="0" borderId="0" xfId="0" applyFont="1"/>
    <xf numFmtId="0" fontId="29" fillId="0" borderId="0" xfId="0" applyFont="1"/>
    <xf numFmtId="0" fontId="30" fillId="0" borderId="0" xfId="0" applyFont="1"/>
    <xf numFmtId="0" fontId="28" fillId="0" borderId="0" xfId="0" applyFont="1"/>
    <xf numFmtId="3" fontId="21" fillId="0" borderId="0" xfId="0" applyNumberFormat="1" applyFont="1"/>
    <xf numFmtId="0" fontId="26" fillId="0" borderId="0" xfId="0" applyFont="1"/>
    <xf numFmtId="3" fontId="31" fillId="0" borderId="0" xfId="0" applyNumberFormat="1" applyFont="1" applyAlignment="1"/>
    <xf numFmtId="3" fontId="25" fillId="0" borderId="0" xfId="0" applyNumberFormat="1" applyFont="1" applyFill="1" applyAlignment="1" applyProtection="1"/>
    <xf numFmtId="4" fontId="31" fillId="0" borderId="0" xfId="0" applyNumberFormat="1" applyFont="1" applyAlignment="1"/>
    <xf numFmtId="4" fontId="21" fillId="0" borderId="0" xfId="0" applyNumberFormat="1" applyFont="1" applyBorder="1" applyAlignment="1">
      <alignment horizontal="right"/>
    </xf>
    <xf numFmtId="164" fontId="10" fillId="0" borderId="0" xfId="3" applyFont="1" applyAlignment="1" applyProtection="1">
      <alignment horizontal="center" vertical="top"/>
      <protection locked="0"/>
    </xf>
    <xf numFmtId="164" fontId="12" fillId="0" borderId="0" xfId="3" applyFont="1" applyBorder="1" applyAlignment="1" applyProtection="1">
      <alignment horizontal="center" vertical="top"/>
      <protection locked="0"/>
    </xf>
    <xf numFmtId="164" fontId="12" fillId="0" borderId="0" xfId="3" applyFont="1" applyAlignment="1" applyProtection="1">
      <alignment horizontal="center" vertical="top"/>
      <protection locked="0"/>
    </xf>
    <xf numFmtId="4" fontId="3" fillId="0" borderId="1" xfId="6" applyNumberFormat="1" applyFont="1" applyBorder="1" applyAlignment="1"/>
    <xf numFmtId="49" fontId="3" fillId="0" borderId="1" xfId="0" applyNumberFormat="1" applyFont="1" applyBorder="1" applyAlignment="1">
      <alignment horizontal="center"/>
    </xf>
    <xf numFmtId="0" fontId="3" fillId="0" borderId="0" xfId="0" applyFont="1" applyAlignment="1">
      <alignment horizontal="left"/>
    </xf>
    <xf numFmtId="0" fontId="3" fillId="0" borderId="0" xfId="0" applyFont="1" applyAlignment="1">
      <alignment horizontal="left" wrapText="1"/>
    </xf>
    <xf numFmtId="0" fontId="6" fillId="0" borderId="0" xfId="0" applyFont="1" applyAlignment="1" applyProtection="1">
      <alignment horizontal="justify" vertical="center"/>
      <protection locked="0"/>
    </xf>
    <xf numFmtId="49" fontId="3" fillId="0" borderId="0" xfId="0" applyNumberFormat="1" applyFont="1" applyAlignment="1">
      <alignment horizontal="center" vertical="top" wrapText="1"/>
    </xf>
    <xf numFmtId="49" fontId="3" fillId="0" borderId="0" xfId="0" applyNumberFormat="1" applyFont="1" applyBorder="1" applyAlignment="1">
      <alignment horizontal="center" vertical="top" wrapText="1"/>
    </xf>
    <xf numFmtId="0" fontId="3" fillId="0" borderId="1" xfId="0" applyFont="1" applyBorder="1" applyAlignment="1" applyProtection="1">
      <alignment horizontal="center" vertical="top"/>
      <protection locked="0"/>
    </xf>
    <xf numFmtId="164" fontId="10" fillId="0" borderId="0" xfId="3" applyFont="1" applyAlignment="1" applyProtection="1">
      <alignment horizontal="center" vertical="center"/>
      <protection locked="0"/>
    </xf>
    <xf numFmtId="0" fontId="10" fillId="0" borderId="0" xfId="0" applyFont="1" applyBorder="1" applyAlignment="1" applyProtection="1">
      <alignment horizontal="center" vertical="center"/>
      <protection locked="0"/>
    </xf>
    <xf numFmtId="49" fontId="10" fillId="0" borderId="0" xfId="0" applyNumberFormat="1" applyFont="1" applyBorder="1" applyAlignment="1">
      <alignment horizontal="center" vertical="center" wrapText="1"/>
    </xf>
    <xf numFmtId="164" fontId="10" fillId="0" borderId="0" xfId="3" applyFont="1" applyBorder="1" applyAlignment="1" applyProtection="1">
      <alignment horizontal="center" vertical="center"/>
      <protection locked="0"/>
    </xf>
    <xf numFmtId="0" fontId="12" fillId="0" borderId="0" xfId="0" applyFont="1" applyFill="1" applyBorder="1" applyAlignment="1" applyProtection="1">
      <alignment vertical="center"/>
      <protection locked="0"/>
    </xf>
    <xf numFmtId="4" fontId="3" fillId="0" borderId="1" xfId="0" applyNumberFormat="1" applyFont="1" applyBorder="1" applyAlignment="1">
      <alignment horizontal="right"/>
    </xf>
    <xf numFmtId="49" fontId="3" fillId="0" borderId="1" xfId="0" applyNumberFormat="1" applyFont="1" applyBorder="1" applyAlignment="1">
      <alignment horizontal="center" wrapText="1"/>
    </xf>
    <xf numFmtId="4" fontId="21" fillId="0" borderId="1" xfId="0" applyNumberFormat="1" applyFont="1" applyBorder="1"/>
    <xf numFmtId="49" fontId="3" fillId="0" borderId="1" xfId="0" applyNumberFormat="1" applyFont="1" applyBorder="1" applyAlignment="1">
      <alignment horizontal="center" vertical="top" wrapText="1"/>
    </xf>
    <xf numFmtId="164" fontId="3" fillId="0" borderId="0" xfId="3" applyFont="1" applyBorder="1" applyAlignment="1" applyProtection="1">
      <alignment horizontal="right" vertical="center"/>
      <protection locked="0"/>
    </xf>
    <xf numFmtId="49" fontId="3" fillId="0" borderId="1" xfId="0" applyNumberFormat="1" applyFont="1" applyBorder="1" applyAlignment="1">
      <alignment horizontal="center" vertical="top"/>
    </xf>
    <xf numFmtId="4" fontId="3" fillId="0" borderId="1" xfId="0" applyNumberFormat="1" applyFont="1" applyBorder="1"/>
    <xf numFmtId="49" fontId="19" fillId="0" borderId="1" xfId="0" applyNumberFormat="1" applyFont="1" applyBorder="1" applyAlignment="1">
      <alignment horizontal="center" vertical="top"/>
    </xf>
    <xf numFmtId="49" fontId="19" fillId="0" borderId="1" xfId="0" applyNumberFormat="1" applyFont="1" applyBorder="1" applyAlignment="1">
      <alignment horizontal="center"/>
    </xf>
    <xf numFmtId="9" fontId="19" fillId="0" borderId="1" xfId="0" applyNumberFormat="1" applyFont="1" applyBorder="1" applyAlignment="1">
      <alignment horizontal="center"/>
    </xf>
    <xf numFmtId="4" fontId="3" fillId="0" borderId="1" xfId="0" applyNumberFormat="1" applyFont="1" applyBorder="1" applyAlignment="1"/>
    <xf numFmtId="1" fontId="21" fillId="0" borderId="1" xfId="0" applyNumberFormat="1" applyFont="1" applyBorder="1" applyAlignment="1">
      <alignment horizontal="center"/>
    </xf>
    <xf numFmtId="49" fontId="21" fillId="0" borderId="1" xfId="0" applyNumberFormat="1" applyFont="1" applyBorder="1" applyAlignment="1">
      <alignment horizontal="center"/>
    </xf>
    <xf numFmtId="0" fontId="3" fillId="0" borderId="0" xfId="0" applyNumberFormat="1" applyFont="1" applyAlignment="1" applyProtection="1">
      <alignment horizontal="center" vertical="center" wrapText="1"/>
      <protection locked="0"/>
    </xf>
    <xf numFmtId="49" fontId="3" fillId="0" borderId="0" xfId="0" applyNumberFormat="1" applyFont="1" applyFill="1" applyBorder="1" applyAlignment="1" applyProtection="1">
      <alignment horizontal="center" vertical="center" wrapText="1"/>
      <protection locked="0"/>
    </xf>
    <xf numFmtId="49" fontId="4" fillId="0" borderId="0" xfId="0" applyNumberFormat="1" applyFont="1" applyFill="1" applyAlignment="1" applyProtection="1">
      <alignment horizontal="center" vertical="center" wrapText="1"/>
      <protection locked="0"/>
    </xf>
    <xf numFmtId="2" fontId="4" fillId="0" borderId="0" xfId="0" applyNumberFormat="1" applyFont="1" applyFill="1" applyAlignment="1" applyProtection="1">
      <alignment horizontal="justify" vertical="center" wrapText="1"/>
      <protection locked="0"/>
    </xf>
    <xf numFmtId="0" fontId="4" fillId="0" borderId="0" xfId="0" applyNumberFormat="1" applyFont="1" applyAlignment="1" applyProtection="1">
      <alignment horizontal="center" vertical="center" wrapText="1"/>
      <protection locked="0"/>
    </xf>
    <xf numFmtId="166" fontId="4" fillId="0" borderId="0" xfId="4" applyNumberFormat="1" applyFont="1" applyFill="1" applyAlignment="1" applyProtection="1">
      <alignment horizontal="right" vertical="center"/>
      <protection locked="0"/>
    </xf>
    <xf numFmtId="49" fontId="4" fillId="0" borderId="0" xfId="0" applyNumberFormat="1" applyFont="1" applyFill="1" applyBorder="1" applyAlignment="1" applyProtection="1">
      <alignment horizontal="center" vertical="center" wrapText="1"/>
      <protection locked="0"/>
    </xf>
    <xf numFmtId="0" fontId="4" fillId="0" borderId="0" xfId="4" applyNumberFormat="1" applyFont="1" applyFill="1" applyAlignment="1" applyProtection="1">
      <alignment horizontal="center" vertical="center"/>
      <protection locked="0"/>
    </xf>
    <xf numFmtId="4" fontId="3" fillId="0" borderId="1" xfId="0" applyNumberFormat="1" applyFont="1" applyBorder="1" applyAlignment="1" applyProtection="1">
      <alignment wrapText="1"/>
      <protection locked="0"/>
    </xf>
    <xf numFmtId="4" fontId="19" fillId="0" borderId="1" xfId="0" applyNumberFormat="1" applyFont="1" applyBorder="1" applyAlignment="1">
      <alignment horizontal="right"/>
    </xf>
    <xf numFmtId="4" fontId="21" fillId="0" borderId="1" xfId="0" applyNumberFormat="1" applyFont="1" applyBorder="1" applyAlignment="1">
      <alignment horizontal="right"/>
    </xf>
    <xf numFmtId="4" fontId="21" fillId="0" borderId="1" xfId="0" applyNumberFormat="1" applyFont="1" applyBorder="1" applyAlignment="1"/>
    <xf numFmtId="4" fontId="19" fillId="0" borderId="1" xfId="0" applyNumberFormat="1" applyFont="1" applyBorder="1" applyAlignment="1"/>
    <xf numFmtId="0" fontId="3" fillId="0" borderId="4" xfId="0" applyFont="1" applyBorder="1" applyAlignment="1" applyProtection="1">
      <alignment horizontal="center" wrapText="1"/>
    </xf>
    <xf numFmtId="0" fontId="3" fillId="0" borderId="4" xfId="4" applyNumberFormat="1" applyFont="1" applyFill="1" applyBorder="1" applyAlignment="1">
      <alignment horizontal="center" vertical="top" wrapText="1"/>
    </xf>
    <xf numFmtId="4" fontId="4" fillId="0" borderId="5" xfId="0" applyNumberFormat="1" applyFont="1" applyBorder="1" applyAlignment="1" applyProtection="1">
      <alignment horizontal="right" wrapText="1"/>
      <protection locked="0"/>
    </xf>
    <xf numFmtId="4" fontId="4" fillId="0" borderId="6" xfId="0" applyNumberFormat="1" applyFont="1" applyBorder="1" applyAlignment="1" applyProtection="1">
      <alignment horizontal="right" wrapText="1"/>
      <protection locked="0"/>
    </xf>
    <xf numFmtId="4" fontId="4" fillId="0" borderId="0" xfId="0" applyNumberFormat="1" applyFont="1" applyBorder="1" applyAlignment="1" applyProtection="1">
      <alignment horizontal="right" wrapText="1"/>
      <protection locked="0"/>
    </xf>
    <xf numFmtId="4" fontId="3" fillId="0" borderId="5" xfId="0" applyNumberFormat="1" applyFont="1" applyBorder="1" applyAlignment="1" applyProtection="1">
      <alignment horizontal="right" wrapText="1"/>
      <protection locked="0"/>
    </xf>
    <xf numFmtId="4" fontId="4" fillId="0" borderId="5" xfId="4" applyNumberFormat="1" applyFont="1" applyFill="1" applyBorder="1" applyAlignment="1" applyProtection="1">
      <alignment horizontal="right"/>
      <protection locked="0"/>
    </xf>
    <xf numFmtId="4" fontId="3" fillId="0" borderId="4" xfId="0" applyNumberFormat="1" applyFont="1" applyBorder="1" applyAlignment="1" applyProtection="1">
      <alignment wrapText="1"/>
    </xf>
    <xf numFmtId="4" fontId="3" fillId="0" borderId="4" xfId="4" applyNumberFormat="1" applyFont="1" applyFill="1" applyBorder="1" applyAlignment="1" applyProtection="1">
      <protection locked="0"/>
    </xf>
    <xf numFmtId="4" fontId="3" fillId="0" borderId="4" xfId="0" applyNumberFormat="1" applyFont="1" applyFill="1" applyBorder="1" applyAlignment="1" applyProtection="1">
      <protection locked="0"/>
    </xf>
    <xf numFmtId="1" fontId="21" fillId="0" borderId="1" xfId="0" applyNumberFormat="1" applyFont="1" applyBorder="1" applyAlignment="1" applyProtection="1">
      <alignment horizontal="center" wrapText="1"/>
    </xf>
    <xf numFmtId="4" fontId="21" fillId="0" borderId="1" xfId="0" applyNumberFormat="1" applyFont="1" applyBorder="1" applyAlignment="1" applyProtection="1">
      <alignment horizontal="right" wrapText="1"/>
    </xf>
    <xf numFmtId="4" fontId="21" fillId="0" borderId="1" xfId="0" applyNumberFormat="1" applyFont="1" applyFill="1" applyBorder="1" applyAlignment="1" applyProtection="1">
      <alignment horizontal="right" wrapText="1"/>
      <protection locked="0"/>
    </xf>
    <xf numFmtId="4" fontId="2" fillId="0" borderId="1" xfId="0" applyNumberFormat="1" applyFont="1" applyBorder="1" applyAlignment="1"/>
    <xf numFmtId="0" fontId="3" fillId="0" borderId="1" xfId="1" applyNumberFormat="1" applyFont="1" applyBorder="1" applyAlignment="1">
      <alignment horizontal="justify" vertical="center" wrapText="1"/>
    </xf>
    <xf numFmtId="0" fontId="3" fillId="0" borderId="1" xfId="0" applyFont="1" applyBorder="1" applyAlignment="1">
      <alignment horizontal="justify" vertical="top" wrapText="1"/>
    </xf>
    <xf numFmtId="0" fontId="3" fillId="0" borderId="1" xfId="0" applyFont="1" applyBorder="1" applyAlignment="1">
      <alignment horizontal="justify" vertical="center" wrapText="1"/>
    </xf>
    <xf numFmtId="0" fontId="19" fillId="0" borderId="1" xfId="0" applyFont="1" applyBorder="1" applyAlignment="1">
      <alignment horizontal="justify" vertical="center" wrapText="1"/>
    </xf>
    <xf numFmtId="1" fontId="21" fillId="0" borderId="1" xfId="0" quotePrefix="1" applyNumberFormat="1" applyFont="1" applyBorder="1" applyAlignment="1" applyProtection="1">
      <alignment horizontal="justify" vertical="center" wrapText="1"/>
    </xf>
    <xf numFmtId="0" fontId="21" fillId="0" borderId="1" xfId="0" applyFont="1" applyBorder="1" applyAlignment="1">
      <alignment horizontal="justify" vertical="center" wrapText="1"/>
    </xf>
    <xf numFmtId="0" fontId="12" fillId="0" borderId="0" xfId="0" applyNumberFormat="1" applyFont="1" applyAlignment="1" applyProtection="1">
      <alignment horizontal="justify" vertical="center"/>
      <protection locked="0"/>
    </xf>
    <xf numFmtId="2" fontId="12" fillId="0" borderId="0" xfId="0" applyNumberFormat="1" applyFont="1" applyAlignment="1" applyProtection="1">
      <alignment horizontal="justify" vertical="center"/>
      <protection locked="0"/>
    </xf>
    <xf numFmtId="0" fontId="12" fillId="0" borderId="0" xfId="0" applyFont="1" applyAlignment="1" applyProtection="1">
      <alignment horizontal="justify" vertical="center"/>
      <protection locked="0"/>
    </xf>
    <xf numFmtId="0" fontId="15" fillId="0" borderId="0" xfId="0" applyNumberFormat="1" applyFont="1" applyAlignment="1" applyProtection="1">
      <alignment horizontal="justify" vertical="center"/>
      <protection locked="0"/>
    </xf>
    <xf numFmtId="2" fontId="15" fillId="0" borderId="0" xfId="0" applyNumberFormat="1" applyFont="1" applyAlignment="1" applyProtection="1">
      <alignment horizontal="justify" vertical="center"/>
      <protection locked="0"/>
    </xf>
    <xf numFmtId="0" fontId="15" fillId="0" borderId="0" xfId="0" applyFont="1" applyAlignment="1" applyProtection="1">
      <alignment horizontal="justify" vertical="center"/>
      <protection locked="0"/>
    </xf>
    <xf numFmtId="0" fontId="10" fillId="0" borderId="5" xfId="0" applyFont="1" applyBorder="1" applyAlignment="1">
      <alignment horizontal="justify" vertical="center" wrapText="1"/>
    </xf>
    <xf numFmtId="0" fontId="3" fillId="0" borderId="0" xfId="0" applyNumberFormat="1" applyFont="1" applyBorder="1" applyAlignment="1" applyProtection="1">
      <alignment horizontal="justify" vertical="center"/>
      <protection locked="0"/>
    </xf>
    <xf numFmtId="2" fontId="3" fillId="0" borderId="0" xfId="0" applyNumberFormat="1" applyFont="1" applyBorder="1" applyAlignment="1" applyProtection="1">
      <alignment horizontal="justify" vertical="center"/>
      <protection locked="0"/>
    </xf>
    <xf numFmtId="4" fontId="3" fillId="0" borderId="0" xfId="0" applyNumberFormat="1" applyFont="1" applyBorder="1" applyAlignment="1" applyProtection="1">
      <alignment horizontal="justify" vertical="center"/>
      <protection locked="0"/>
    </xf>
    <xf numFmtId="0" fontId="3" fillId="0" borderId="4" xfId="0" applyFont="1" applyBorder="1" applyAlignment="1" applyProtection="1">
      <alignment horizontal="justify" vertical="center" wrapText="1"/>
      <protection locked="0"/>
    </xf>
    <xf numFmtId="0" fontId="5" fillId="0" borderId="8" xfId="1" applyNumberFormat="1" applyFont="1" applyBorder="1" applyAlignment="1">
      <alignment horizontal="justify" vertical="center" wrapText="1"/>
    </xf>
    <xf numFmtId="0" fontId="5" fillId="0" borderId="8" xfId="0" applyFont="1" applyFill="1" applyBorder="1" applyAlignment="1">
      <alignment horizontal="justify" vertical="center" wrapText="1"/>
    </xf>
    <xf numFmtId="0" fontId="5" fillId="0" borderId="7" xfId="1" applyNumberFormat="1" applyFont="1" applyBorder="1" applyAlignment="1">
      <alignment horizontal="justify" vertical="center" wrapText="1"/>
    </xf>
    <xf numFmtId="0" fontId="3" fillId="0" borderId="1" xfId="0" applyNumberFormat="1" applyFont="1" applyBorder="1" applyAlignment="1">
      <alignment horizontal="justify" vertical="center"/>
    </xf>
    <xf numFmtId="0" fontId="5" fillId="0" borderId="0" xfId="0" applyFont="1" applyAlignment="1">
      <alignment horizontal="justify" vertical="center" wrapText="1"/>
    </xf>
    <xf numFmtId="0" fontId="5" fillId="0" borderId="0" xfId="0" applyFont="1" applyBorder="1" applyAlignment="1">
      <alignment horizontal="justify" vertical="center" wrapText="1"/>
    </xf>
    <xf numFmtId="4" fontId="3" fillId="0" borderId="4" xfId="0" applyNumberFormat="1" applyFont="1" applyBorder="1" applyAlignment="1" applyProtection="1">
      <alignment horizontal="right" wrapText="1"/>
      <protection locked="0"/>
    </xf>
    <xf numFmtId="4" fontId="3" fillId="0" borderId="8" xfId="0" applyNumberFormat="1" applyFont="1" applyBorder="1" applyAlignment="1" applyProtection="1">
      <alignment horizontal="right" wrapText="1"/>
      <protection locked="0"/>
    </xf>
    <xf numFmtId="4" fontId="3" fillId="0" borderId="7" xfId="0" applyNumberFormat="1" applyFont="1" applyBorder="1" applyAlignment="1" applyProtection="1">
      <alignment horizontal="right" wrapText="1"/>
      <protection locked="0"/>
    </xf>
    <xf numFmtId="0" fontId="5" fillId="0" borderId="0" xfId="0" applyFont="1" applyBorder="1" applyAlignment="1" applyProtection="1">
      <alignment horizontal="justify" vertical="center" wrapText="1"/>
      <protection locked="0"/>
    </xf>
    <xf numFmtId="0" fontId="3" fillId="0" borderId="11" xfId="0" applyFont="1" applyBorder="1" applyAlignment="1" applyProtection="1">
      <alignment horizontal="center" vertical="top"/>
      <protection locked="0"/>
    </xf>
    <xf numFmtId="0" fontId="3" fillId="0" borderId="9" xfId="0" applyFont="1" applyBorder="1" applyAlignment="1" applyProtection="1">
      <alignment horizontal="center" vertical="top"/>
      <protection locked="0"/>
    </xf>
    <xf numFmtId="0" fontId="3" fillId="0" borderId="12" xfId="0" applyNumberFormat="1" applyFont="1" applyBorder="1" applyAlignment="1" applyProtection="1">
      <alignment horizontal="center" wrapText="1"/>
      <protection locked="0"/>
    </xf>
    <xf numFmtId="0" fontId="3" fillId="0" borderId="10" xfId="0" applyNumberFormat="1" applyFont="1" applyBorder="1" applyAlignment="1" applyProtection="1">
      <alignment horizontal="center" wrapText="1"/>
      <protection locked="0"/>
    </xf>
    <xf numFmtId="0" fontId="3" fillId="0" borderId="13" xfId="0" applyNumberFormat="1" applyFont="1" applyBorder="1" applyAlignment="1" applyProtection="1">
      <alignment horizontal="center" wrapText="1"/>
      <protection locked="0"/>
    </xf>
    <xf numFmtId="49" fontId="3" fillId="0" borderId="4" xfId="0" applyNumberFormat="1" applyFont="1" applyBorder="1" applyAlignment="1">
      <alignment horizontal="center" wrapText="1"/>
    </xf>
    <xf numFmtId="49" fontId="3" fillId="0" borderId="7" xfId="0" applyNumberFormat="1" applyFont="1" applyBorder="1" applyAlignment="1">
      <alignment horizontal="center" wrapText="1"/>
    </xf>
    <xf numFmtId="4" fontId="21" fillId="0" borderId="4" xfId="0" applyNumberFormat="1" applyFont="1" applyBorder="1" applyAlignment="1">
      <alignment horizontal="right"/>
    </xf>
    <xf numFmtId="4" fontId="21" fillId="0" borderId="7" xfId="0" applyNumberFormat="1" applyFont="1" applyBorder="1" applyAlignment="1">
      <alignment horizontal="right"/>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xf numFmtId="0" fontId="10" fillId="0" borderId="0" xfId="0" applyFont="1" applyFill="1" applyBorder="1" applyAlignment="1" applyProtection="1">
      <alignment horizontal="left" vertical="center" wrapText="1"/>
      <protection locked="0"/>
    </xf>
    <xf numFmtId="0" fontId="10" fillId="0" borderId="0" xfId="0" applyFont="1" applyFill="1" applyBorder="1" applyAlignment="1" applyProtection="1">
      <alignment horizontal="justify" vertical="center" wrapText="1"/>
      <protection locked="0"/>
    </xf>
    <xf numFmtId="0" fontId="8" fillId="0" borderId="0" xfId="0" applyFont="1" applyBorder="1" applyAlignment="1">
      <alignment horizontal="left" vertical="center" wrapText="1"/>
    </xf>
    <xf numFmtId="0" fontId="10" fillId="0" borderId="0" xfId="0" applyFont="1" applyAlignment="1">
      <alignment horizontal="center" vertical="center" wrapText="1"/>
    </xf>
    <xf numFmtId="0" fontId="4" fillId="0" borderId="0" xfId="0" applyFont="1" applyFill="1" applyAlignment="1" applyProtection="1">
      <alignment horizontal="justify" vertical="center"/>
      <protection locked="0"/>
    </xf>
    <xf numFmtId="0" fontId="8" fillId="0" borderId="0" xfId="0" applyNumberFormat="1" applyFont="1" applyAlignment="1" applyProtection="1">
      <alignment horizontal="justify" vertical="center" wrapText="1"/>
      <protection locked="0"/>
    </xf>
    <xf numFmtId="0" fontId="8" fillId="0" borderId="0" xfId="0" applyNumberFormat="1" applyFont="1" applyBorder="1" applyAlignment="1" applyProtection="1">
      <alignment horizontal="justify" vertical="center" wrapText="1"/>
      <protection locked="0"/>
    </xf>
    <xf numFmtId="0" fontId="8" fillId="0" borderId="0" xfId="0" applyFont="1" applyBorder="1" applyAlignment="1" applyProtection="1">
      <alignment horizontal="justify" vertical="center" wrapText="1"/>
      <protection locked="0"/>
    </xf>
    <xf numFmtId="0" fontId="10" fillId="0" borderId="0" xfId="0" applyFont="1" applyAlignment="1">
      <alignment horizontal="left" vertical="center" wrapText="1"/>
    </xf>
    <xf numFmtId="0" fontId="6" fillId="0" borderId="0" xfId="0" applyFont="1" applyBorder="1" applyAlignment="1" applyProtection="1">
      <alignment horizontal="justify" vertical="center" wrapText="1"/>
      <protection locked="0"/>
    </xf>
    <xf numFmtId="0" fontId="8" fillId="0" borderId="0" xfId="0" applyFont="1" applyBorder="1" applyAlignment="1" applyProtection="1">
      <alignment horizontal="justify" vertical="center" wrapText="1"/>
    </xf>
    <xf numFmtId="0" fontId="8" fillId="0" borderId="0" xfId="0" applyFont="1" applyAlignment="1">
      <alignment horizontal="justify" vertical="center"/>
    </xf>
  </cellXfs>
  <cellStyles count="7">
    <cellStyle name="Euro" xfId="6"/>
    <cellStyle name="Navadno" xfId="0" builtinId="0"/>
    <cellStyle name="Navadno 2" xfId="1"/>
    <cellStyle name="Navadno 3" xfId="2"/>
    <cellStyle name="Navadno_elektro" xfId="3"/>
    <cellStyle name="Vejica" xfId="4" builtinId="3"/>
    <cellStyle name="Vejica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katja.zakrajsek/Local%20Settings/Temporary%20Internet%20Files/OLK7/ptuj/Zvezek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List1"/>
      <sheetName val="List2"/>
      <sheetName val="List3"/>
    </sheetNames>
    <sheetDataSet>
      <sheetData sheetId="0">
        <row r="1">
          <cell r="A1" t="str">
            <v xml:space="preserve">5.4.3.1. Ogrevanje </v>
          </cell>
        </row>
        <row r="2">
          <cell r="B2" t="str">
            <v>Obtočni plinski grelnik - kondenzacijski, (Qg = 24 kW), z zaprto zgorevalno komoro, ventilatorskim odvodom dimnih plinov, obratovanjem neodvisnim od zraka v prostoru (C33x) , namenjenim za radiatorsko ogrevanje s sistemom 60/45 °C, ter pretočno pripravo P</v>
          </cell>
        </row>
      </sheetData>
      <sheetData sheetId="1" refreshError="1"/>
      <sheetData sheetId="2" refreshError="1"/>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Z133"/>
  <sheetViews>
    <sheetView showGridLines="0" tabSelected="1" topLeftCell="A19" zoomScaleNormal="100" zoomScaleSheetLayoutView="100" workbookViewId="0">
      <selection activeCell="E126" sqref="E126"/>
    </sheetView>
  </sheetViews>
  <sheetFormatPr defaultColWidth="9.109375" defaultRowHeight="13.2"/>
  <cols>
    <col min="1" max="1" width="5.6640625" style="53" customWidth="1"/>
    <col min="2" max="2" width="61.6640625" style="79" customWidth="1"/>
    <col min="3" max="3" width="8.6640625" style="76" customWidth="1"/>
    <col min="4" max="4" width="11.6640625" style="82" customWidth="1"/>
    <col min="5" max="5" width="15.6640625" style="80" customWidth="1"/>
    <col min="6" max="6" width="16.6640625" style="80" customWidth="1"/>
    <col min="7" max="7" width="10.44140625" style="10" customWidth="1"/>
    <col min="8" max="8" width="18.6640625" style="11" customWidth="1"/>
    <col min="9" max="9" width="15.44140625" style="11" customWidth="1"/>
    <col min="10" max="11" width="16.5546875" style="12" customWidth="1"/>
    <col min="12" max="12" width="10.109375" style="12" customWidth="1"/>
    <col min="13" max="13" width="14.6640625" style="12" customWidth="1"/>
    <col min="14" max="14" width="12.5546875" style="12" customWidth="1"/>
    <col min="15" max="15" width="16.88671875" style="12" customWidth="1"/>
    <col min="16" max="16384" width="9.109375" style="12"/>
  </cols>
  <sheetData>
    <row r="1" spans="1:52" ht="69.900000000000006" customHeight="1">
      <c r="A1" s="204" t="s">
        <v>105</v>
      </c>
      <c r="B1" s="204"/>
      <c r="C1" s="204"/>
      <c r="D1" s="204"/>
      <c r="E1" s="204"/>
      <c r="F1" s="204"/>
    </row>
    <row r="2" spans="1:52" s="86" customFormat="1" ht="40.5" customHeight="1">
      <c r="A2" s="209" t="s">
        <v>161</v>
      </c>
      <c r="B2" s="209"/>
      <c r="C2" s="209"/>
      <c r="D2" s="209"/>
      <c r="E2" s="209"/>
      <c r="F2" s="209"/>
      <c r="G2" s="84"/>
      <c r="H2" s="85"/>
      <c r="I2" s="85"/>
    </row>
    <row r="3" spans="1:52" s="3" customFormat="1" ht="30" customHeight="1">
      <c r="A3" s="210" t="s">
        <v>18</v>
      </c>
      <c r="B3" s="210"/>
      <c r="C3" s="210"/>
      <c r="D3" s="210"/>
      <c r="E3" s="210"/>
      <c r="F3" s="210"/>
      <c r="G3" s="1"/>
      <c r="H3" s="2"/>
      <c r="I3" s="2"/>
    </row>
    <row r="4" spans="1:52" s="3" customFormat="1" ht="20.100000000000001" customHeight="1">
      <c r="A4" s="208" t="s">
        <v>106</v>
      </c>
      <c r="B4" s="208"/>
      <c r="C4" s="208"/>
      <c r="D4" s="208"/>
      <c r="E4" s="208"/>
      <c r="F4" s="208"/>
      <c r="G4" s="1"/>
      <c r="H4" s="2"/>
      <c r="I4" s="2"/>
    </row>
    <row r="5" spans="1:52" s="3" customFormat="1" ht="30" customHeight="1">
      <c r="A5" s="208" t="s">
        <v>107</v>
      </c>
      <c r="B5" s="208"/>
      <c r="C5" s="208"/>
      <c r="D5" s="208"/>
      <c r="E5" s="208"/>
      <c r="F5" s="208"/>
      <c r="G5" s="1"/>
      <c r="H5" s="2"/>
      <c r="I5" s="2"/>
    </row>
    <row r="6" spans="1:52" ht="45" customHeight="1">
      <c r="A6" s="211" t="s">
        <v>58</v>
      </c>
      <c r="B6" s="211"/>
      <c r="C6" s="211"/>
      <c r="D6" s="211"/>
      <c r="E6" s="211"/>
      <c r="F6" s="211"/>
    </row>
    <row r="7" spans="1:52" s="22" customFormat="1" ht="30" customHeight="1">
      <c r="A7" s="205" t="s">
        <v>104</v>
      </c>
      <c r="B7" s="205"/>
      <c r="C7" s="205"/>
      <c r="D7" s="205"/>
      <c r="E7" s="205"/>
      <c r="F7" s="205"/>
      <c r="G7" s="20"/>
      <c r="H7" s="21"/>
      <c r="I7" s="21"/>
    </row>
    <row r="8" spans="1:52" s="24" customFormat="1" ht="15" customHeight="1">
      <c r="A8" s="207" t="s">
        <v>39</v>
      </c>
      <c r="B8" s="207"/>
      <c r="C8" s="207"/>
      <c r="D8" s="207"/>
      <c r="E8" s="207"/>
      <c r="F8" s="207"/>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row>
    <row r="9" spans="1:52" s="24" customFormat="1" ht="15" customHeight="1">
      <c r="A9" s="206" t="s">
        <v>61</v>
      </c>
      <c r="B9" s="206"/>
      <c r="C9" s="206"/>
      <c r="D9" s="206"/>
      <c r="E9" s="206"/>
      <c r="F9" s="206"/>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row>
    <row r="10" spans="1:52" s="24" customFormat="1" ht="15" customHeight="1">
      <c r="A10" s="206" t="s">
        <v>21</v>
      </c>
      <c r="B10" s="206"/>
      <c r="C10" s="206"/>
      <c r="D10" s="206"/>
      <c r="E10" s="206"/>
      <c r="F10" s="206"/>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row>
    <row r="11" spans="1:52" ht="15" customHeight="1">
      <c r="A11" s="212" t="s">
        <v>40</v>
      </c>
      <c r="B11" s="212"/>
      <c r="C11" s="212"/>
      <c r="D11" s="212"/>
      <c r="E11" s="212"/>
      <c r="F11" s="212"/>
    </row>
    <row r="12" spans="1:52" s="27" customFormat="1" ht="15" customHeight="1">
      <c r="A12" s="41" t="s">
        <v>20</v>
      </c>
      <c r="B12" s="184" t="s">
        <v>41</v>
      </c>
      <c r="C12" s="184"/>
      <c r="D12" s="184"/>
      <c r="E12" s="184"/>
      <c r="F12" s="184"/>
      <c r="G12" s="26"/>
      <c r="I12" s="26"/>
    </row>
    <row r="13" spans="1:52" s="27" customFormat="1" ht="15" customHeight="1">
      <c r="A13" s="41" t="s">
        <v>20</v>
      </c>
      <c r="B13" s="184" t="s">
        <v>42</v>
      </c>
      <c r="C13" s="184"/>
      <c r="D13" s="184"/>
      <c r="E13" s="184"/>
      <c r="F13" s="184"/>
      <c r="G13" s="26"/>
      <c r="I13" s="26"/>
    </row>
    <row r="14" spans="1:52" s="27" customFormat="1" ht="15" customHeight="1">
      <c r="A14" s="41" t="s">
        <v>20</v>
      </c>
      <c r="B14" s="184" t="s">
        <v>43</v>
      </c>
      <c r="C14" s="184"/>
      <c r="D14" s="184"/>
      <c r="E14" s="184"/>
      <c r="F14" s="184"/>
      <c r="G14" s="26"/>
      <c r="I14" s="26"/>
    </row>
    <row r="15" spans="1:52" s="27" customFormat="1" ht="15" customHeight="1">
      <c r="A15" s="41" t="s">
        <v>20</v>
      </c>
      <c r="B15" s="184" t="s">
        <v>44</v>
      </c>
      <c r="C15" s="184"/>
      <c r="D15" s="184"/>
      <c r="E15" s="184"/>
      <c r="F15" s="184"/>
      <c r="G15" s="26"/>
      <c r="I15" s="26"/>
    </row>
    <row r="16" spans="1:52" s="27" customFormat="1" ht="15" customHeight="1">
      <c r="A16" s="41" t="s">
        <v>20</v>
      </c>
      <c r="B16" s="184" t="s">
        <v>45</v>
      </c>
      <c r="C16" s="184"/>
      <c r="D16" s="184"/>
      <c r="E16" s="184"/>
      <c r="F16" s="184"/>
      <c r="G16" s="26"/>
      <c r="I16" s="26"/>
    </row>
    <row r="17" spans="1:9" s="27" customFormat="1" ht="15" customHeight="1">
      <c r="A17" s="41" t="s">
        <v>20</v>
      </c>
      <c r="B17" s="184" t="s">
        <v>46</v>
      </c>
      <c r="C17" s="184"/>
      <c r="D17" s="184"/>
      <c r="E17" s="184"/>
      <c r="F17" s="184"/>
      <c r="G17" s="26"/>
      <c r="I17" s="26"/>
    </row>
    <row r="18" spans="1:9" s="27" customFormat="1" ht="15" customHeight="1">
      <c r="A18" s="41" t="s">
        <v>20</v>
      </c>
      <c r="B18" s="184" t="s">
        <v>47</v>
      </c>
      <c r="C18" s="184"/>
      <c r="D18" s="184"/>
      <c r="E18" s="184"/>
      <c r="F18" s="184"/>
      <c r="G18" s="26"/>
      <c r="I18" s="26"/>
    </row>
    <row r="19" spans="1:9" s="27" customFormat="1" ht="15" customHeight="1">
      <c r="A19" s="41" t="s">
        <v>20</v>
      </c>
      <c r="B19" s="184" t="s">
        <v>48</v>
      </c>
      <c r="C19" s="184"/>
      <c r="D19" s="184"/>
      <c r="E19" s="184"/>
      <c r="F19" s="184"/>
      <c r="G19" s="26"/>
      <c r="I19" s="26"/>
    </row>
    <row r="20" spans="1:9" s="27" customFormat="1" ht="15" customHeight="1">
      <c r="A20" s="41" t="s">
        <v>20</v>
      </c>
      <c r="B20" s="184" t="s">
        <v>49</v>
      </c>
      <c r="C20" s="184"/>
      <c r="D20" s="184"/>
      <c r="E20" s="184"/>
      <c r="F20" s="184"/>
      <c r="G20" s="26"/>
      <c r="I20" s="26"/>
    </row>
    <row r="21" spans="1:9" s="27" customFormat="1" ht="15" customHeight="1">
      <c r="A21" s="41" t="s">
        <v>20</v>
      </c>
      <c r="B21" s="184" t="s">
        <v>50</v>
      </c>
      <c r="C21" s="184"/>
      <c r="D21" s="184"/>
      <c r="E21" s="184"/>
      <c r="F21" s="184"/>
      <c r="G21" s="26"/>
      <c r="I21" s="26"/>
    </row>
    <row r="22" spans="1:9" s="27" customFormat="1" ht="15" customHeight="1">
      <c r="A22" s="41" t="s">
        <v>20</v>
      </c>
      <c r="B22" s="184" t="s">
        <v>51</v>
      </c>
      <c r="C22" s="184"/>
      <c r="D22" s="184"/>
      <c r="E22" s="184"/>
      <c r="F22" s="184"/>
      <c r="G22" s="26"/>
      <c r="I22" s="26"/>
    </row>
    <row r="23" spans="1:9" s="27" customFormat="1" ht="15" customHeight="1">
      <c r="A23" s="41" t="s">
        <v>20</v>
      </c>
      <c r="B23" s="184" t="s">
        <v>52</v>
      </c>
      <c r="C23" s="184"/>
      <c r="D23" s="184"/>
      <c r="E23" s="184"/>
      <c r="F23" s="184"/>
      <c r="G23" s="26"/>
      <c r="I23" s="26"/>
    </row>
    <row r="24" spans="1:9" s="27" customFormat="1" ht="15" customHeight="1">
      <c r="A24" s="41" t="s">
        <v>20</v>
      </c>
      <c r="B24" s="184" t="s">
        <v>53</v>
      </c>
      <c r="C24" s="184"/>
      <c r="D24" s="184"/>
      <c r="E24" s="184"/>
      <c r="F24" s="184"/>
      <c r="G24" s="26"/>
      <c r="I24" s="26"/>
    </row>
    <row r="25" spans="1:9" s="27" customFormat="1" ht="15" customHeight="1">
      <c r="A25" s="41" t="s">
        <v>20</v>
      </c>
      <c r="B25" s="184" t="s">
        <v>54</v>
      </c>
      <c r="C25" s="184"/>
      <c r="D25" s="184"/>
      <c r="E25" s="184"/>
      <c r="F25" s="184"/>
      <c r="G25" s="26"/>
      <c r="I25" s="26"/>
    </row>
    <row r="26" spans="1:9" s="87" customFormat="1" ht="15" customHeight="1">
      <c r="A26" s="41" t="s">
        <v>20</v>
      </c>
      <c r="B26" s="184" t="s">
        <v>65</v>
      </c>
      <c r="C26" s="184"/>
      <c r="D26" s="184"/>
      <c r="E26" s="184"/>
      <c r="F26" s="184"/>
      <c r="G26" s="26"/>
      <c r="I26" s="26"/>
    </row>
    <row r="27" spans="1:9" s="27" customFormat="1" ht="15" customHeight="1">
      <c r="A27" s="41" t="s">
        <v>20</v>
      </c>
      <c r="B27" s="184" t="s">
        <v>55</v>
      </c>
      <c r="C27" s="184"/>
      <c r="D27" s="184"/>
      <c r="E27" s="184"/>
      <c r="F27" s="184"/>
      <c r="G27" s="26"/>
      <c r="I27" s="26"/>
    </row>
    <row r="28" spans="1:9" s="27" customFormat="1" ht="15" customHeight="1">
      <c r="A28" s="41" t="s">
        <v>20</v>
      </c>
      <c r="B28" s="184" t="s">
        <v>56</v>
      </c>
      <c r="C28" s="184"/>
      <c r="D28" s="184"/>
      <c r="E28" s="184"/>
      <c r="F28" s="184"/>
      <c r="G28" s="26"/>
      <c r="I28" s="26"/>
    </row>
    <row r="29" spans="1:9" s="27" customFormat="1" ht="20.100000000000001" customHeight="1">
      <c r="A29" s="200" t="s">
        <v>28</v>
      </c>
      <c r="B29" s="200"/>
      <c r="C29" s="200"/>
      <c r="D29" s="200"/>
      <c r="E29" s="200"/>
      <c r="F29" s="200"/>
      <c r="G29" s="26"/>
      <c r="I29" s="26"/>
    </row>
    <row r="30" spans="1:9" s="27" customFormat="1" ht="15" customHeight="1">
      <c r="A30" s="41" t="s">
        <v>20</v>
      </c>
      <c r="B30" s="185" t="s">
        <v>31</v>
      </c>
      <c r="C30" s="185"/>
      <c r="D30" s="185"/>
      <c r="E30" s="185"/>
      <c r="F30" s="185"/>
      <c r="G30" s="26"/>
      <c r="I30" s="26"/>
    </row>
    <row r="31" spans="1:9" s="30" customFormat="1" ht="15" customHeight="1">
      <c r="A31" s="41" t="s">
        <v>20</v>
      </c>
      <c r="B31" s="184" t="s">
        <v>34</v>
      </c>
      <c r="C31" s="184"/>
      <c r="D31" s="184"/>
      <c r="E31" s="184"/>
      <c r="F31" s="184"/>
      <c r="G31" s="28"/>
      <c r="H31" s="29"/>
    </row>
    <row r="32" spans="1:9" s="30" customFormat="1" ht="15" customHeight="1">
      <c r="A32" s="41" t="s">
        <v>20</v>
      </c>
      <c r="B32" s="184" t="s">
        <v>33</v>
      </c>
      <c r="C32" s="184"/>
      <c r="D32" s="184"/>
      <c r="E32" s="184"/>
      <c r="F32" s="184"/>
      <c r="G32" s="28"/>
      <c r="H32" s="29"/>
    </row>
    <row r="33" spans="1:9" s="30" customFormat="1" ht="30" customHeight="1">
      <c r="A33" s="41" t="s">
        <v>20</v>
      </c>
      <c r="B33" s="184" t="s">
        <v>32</v>
      </c>
      <c r="C33" s="184"/>
      <c r="D33" s="184"/>
      <c r="E33" s="184"/>
      <c r="F33" s="184"/>
      <c r="G33" s="28"/>
      <c r="H33" s="29"/>
    </row>
    <row r="34" spans="1:9" s="27" customFormat="1" ht="15" customHeight="1">
      <c r="A34" s="41" t="s">
        <v>20</v>
      </c>
      <c r="B34" s="185" t="s">
        <v>64</v>
      </c>
      <c r="C34" s="185"/>
      <c r="D34" s="185"/>
      <c r="E34" s="185"/>
      <c r="F34" s="185"/>
      <c r="G34" s="26"/>
      <c r="I34" s="26"/>
    </row>
    <row r="35" spans="1:9" s="31" customFormat="1" ht="30" customHeight="1">
      <c r="A35" s="119" t="s">
        <v>17</v>
      </c>
      <c r="B35" s="202" t="s">
        <v>37</v>
      </c>
      <c r="C35" s="202"/>
      <c r="D35" s="202"/>
      <c r="E35" s="202"/>
      <c r="F35" s="202"/>
    </row>
    <row r="36" spans="1:9" s="34" customFormat="1" ht="80.099999999999994" customHeight="1">
      <c r="A36" s="48" t="s">
        <v>22</v>
      </c>
      <c r="B36" s="32" t="s">
        <v>25</v>
      </c>
      <c r="C36" s="49" t="s">
        <v>26</v>
      </c>
      <c r="D36" s="33" t="s">
        <v>23</v>
      </c>
      <c r="E36" s="32" t="s">
        <v>27</v>
      </c>
      <c r="F36" s="32" t="s">
        <v>75</v>
      </c>
    </row>
    <row r="37" spans="1:9" s="31" customFormat="1" ht="60" customHeight="1">
      <c r="A37" s="6" t="s">
        <v>1</v>
      </c>
      <c r="B37" s="5" t="s">
        <v>36</v>
      </c>
      <c r="C37" s="7" t="s">
        <v>19</v>
      </c>
      <c r="D37" s="8">
        <v>1</v>
      </c>
      <c r="E37" s="8"/>
      <c r="F37" s="8">
        <f>D37*E37</f>
        <v>0</v>
      </c>
    </row>
    <row r="38" spans="1:9" ht="30" customHeight="1">
      <c r="A38" s="35"/>
      <c r="B38" s="36" t="s">
        <v>38</v>
      </c>
      <c r="C38" s="37"/>
      <c r="D38" s="13"/>
      <c r="E38" s="15"/>
      <c r="F38" s="16">
        <v>0</v>
      </c>
    </row>
    <row r="39" spans="1:9" s="31" customFormat="1" ht="30" customHeight="1">
      <c r="A39" s="119" t="s">
        <v>9</v>
      </c>
      <c r="B39" s="201" t="s">
        <v>67</v>
      </c>
      <c r="C39" s="201"/>
      <c r="D39" s="201"/>
      <c r="E39" s="201"/>
      <c r="F39" s="201"/>
    </row>
    <row r="40" spans="1:9" s="27" customFormat="1" ht="15" customHeight="1">
      <c r="A40" s="25"/>
      <c r="B40" s="203" t="s">
        <v>28</v>
      </c>
      <c r="C40" s="203"/>
      <c r="D40" s="203"/>
      <c r="E40" s="203"/>
      <c r="F40" s="203"/>
      <c r="G40" s="38"/>
    </row>
    <row r="41" spans="1:9" s="40" customFormat="1" ht="30" customHeight="1">
      <c r="A41" s="41" t="s">
        <v>20</v>
      </c>
      <c r="B41" s="199" t="s">
        <v>62</v>
      </c>
      <c r="C41" s="199"/>
      <c r="D41" s="199"/>
      <c r="E41" s="199"/>
      <c r="F41" s="199"/>
      <c r="G41" s="39"/>
    </row>
    <row r="42" spans="1:9" s="40" customFormat="1" ht="30" customHeight="1">
      <c r="A42" s="41" t="s">
        <v>20</v>
      </c>
      <c r="B42" s="199" t="s">
        <v>63</v>
      </c>
      <c r="C42" s="199"/>
      <c r="D42" s="199"/>
      <c r="E42" s="199"/>
      <c r="F42" s="199"/>
      <c r="G42" s="39"/>
    </row>
    <row r="43" spans="1:9" s="44" customFormat="1" ht="30" customHeight="1">
      <c r="A43" s="41" t="s">
        <v>20</v>
      </c>
      <c r="B43" s="185" t="s">
        <v>29</v>
      </c>
      <c r="C43" s="185"/>
      <c r="D43" s="185"/>
      <c r="E43" s="185"/>
      <c r="F43" s="185"/>
      <c r="G43" s="42"/>
      <c r="H43" s="43"/>
    </row>
    <row r="44" spans="1:9" s="44" customFormat="1" ht="15" customHeight="1">
      <c r="A44" s="41" t="s">
        <v>20</v>
      </c>
      <c r="B44" s="185" t="s">
        <v>30</v>
      </c>
      <c r="C44" s="185"/>
      <c r="D44" s="185"/>
      <c r="E44" s="185"/>
      <c r="F44" s="185"/>
      <c r="G44" s="42"/>
      <c r="H44" s="43"/>
    </row>
    <row r="45" spans="1:9" s="44" customFormat="1" ht="30" customHeight="1">
      <c r="A45" s="41" t="s">
        <v>20</v>
      </c>
      <c r="B45" s="185" t="s">
        <v>68</v>
      </c>
      <c r="C45" s="185"/>
      <c r="D45" s="185"/>
      <c r="E45" s="185"/>
      <c r="F45" s="185"/>
      <c r="G45" s="42"/>
      <c r="H45" s="43"/>
    </row>
    <row r="46" spans="1:9" s="34" customFormat="1" ht="80.099999999999994" customHeight="1">
      <c r="A46" s="48" t="s">
        <v>22</v>
      </c>
      <c r="B46" s="32" t="s">
        <v>25</v>
      </c>
      <c r="C46" s="49" t="s">
        <v>26</v>
      </c>
      <c r="D46" s="33" t="s">
        <v>23</v>
      </c>
      <c r="E46" s="32" t="s">
        <v>27</v>
      </c>
      <c r="F46" s="32" t="s">
        <v>75</v>
      </c>
    </row>
    <row r="47" spans="1:9" ht="57" customHeight="1">
      <c r="A47" s="150" t="s">
        <v>1</v>
      </c>
      <c r="B47" s="5" t="s">
        <v>108</v>
      </c>
      <c r="C47" s="149" t="s">
        <v>19</v>
      </c>
      <c r="D47" s="156">
        <v>1</v>
      </c>
      <c r="E47" s="157"/>
      <c r="F47" s="158">
        <f>D47*E47</f>
        <v>0</v>
      </c>
    </row>
    <row r="48" spans="1:9" ht="30" customHeight="1">
      <c r="A48" s="35"/>
      <c r="B48" s="36" t="s">
        <v>69</v>
      </c>
      <c r="C48" s="37"/>
      <c r="D48" s="89"/>
      <c r="E48" s="88"/>
      <c r="F48" s="16">
        <v>0</v>
      </c>
    </row>
    <row r="49" spans="1:52" s="47" customFormat="1" ht="30" customHeight="1">
      <c r="A49" s="118" t="s">
        <v>10</v>
      </c>
      <c r="B49" s="55" t="s">
        <v>70</v>
      </c>
      <c r="C49" s="169"/>
      <c r="D49" s="170"/>
      <c r="E49" s="171"/>
      <c r="F49" s="171"/>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row>
    <row r="50" spans="1:52" s="47" customFormat="1" ht="30" customHeight="1">
      <c r="A50" s="107"/>
      <c r="B50" s="114" t="s">
        <v>28</v>
      </c>
      <c r="C50" s="172"/>
      <c r="D50" s="173"/>
      <c r="E50" s="174"/>
      <c r="F50" s="174"/>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row>
    <row r="51" spans="1:52" s="112" customFormat="1" ht="28.5" customHeight="1">
      <c r="A51" s="115" t="s">
        <v>20</v>
      </c>
      <c r="B51" s="184" t="s">
        <v>74</v>
      </c>
      <c r="C51" s="184"/>
      <c r="D51" s="184"/>
      <c r="E51" s="184"/>
      <c r="F51" s="184"/>
    </row>
    <row r="52" spans="1:52" s="113" customFormat="1" ht="33.75" customHeight="1">
      <c r="A52" s="116" t="s">
        <v>20</v>
      </c>
      <c r="B52" s="185" t="s">
        <v>118</v>
      </c>
      <c r="C52" s="185"/>
      <c r="D52" s="185"/>
      <c r="E52" s="185"/>
      <c r="F52" s="185"/>
    </row>
    <row r="53" spans="1:52" s="113" customFormat="1" ht="72.75" customHeight="1">
      <c r="A53" s="116" t="s">
        <v>20</v>
      </c>
      <c r="B53" s="185" t="s">
        <v>119</v>
      </c>
      <c r="C53" s="185"/>
      <c r="D53" s="185"/>
      <c r="E53" s="185"/>
      <c r="F53" s="185"/>
    </row>
    <row r="54" spans="1:52" s="90" customFormat="1" ht="25.5" customHeight="1">
      <c r="A54" s="120" t="s">
        <v>8</v>
      </c>
      <c r="B54" s="175" t="s">
        <v>77</v>
      </c>
      <c r="C54" s="175"/>
      <c r="D54" s="175"/>
      <c r="E54" s="175"/>
      <c r="F54" s="175"/>
    </row>
    <row r="55" spans="1:52" s="50" customFormat="1" ht="80.099999999999994" customHeight="1">
      <c r="A55" s="48" t="s">
        <v>22</v>
      </c>
      <c r="B55" s="32" t="s">
        <v>25</v>
      </c>
      <c r="C55" s="49" t="s">
        <v>26</v>
      </c>
      <c r="D55" s="33" t="s">
        <v>23</v>
      </c>
      <c r="E55" s="32" t="s">
        <v>27</v>
      </c>
      <c r="F55" s="32" t="s">
        <v>75</v>
      </c>
    </row>
    <row r="56" spans="1:52" s="50" customFormat="1" ht="107.25" customHeight="1">
      <c r="A56" s="190" t="s">
        <v>1</v>
      </c>
      <c r="B56" s="179" t="s">
        <v>102</v>
      </c>
      <c r="C56" s="192" t="s">
        <v>19</v>
      </c>
      <c r="D56" s="186">
        <v>1</v>
      </c>
      <c r="E56" s="186"/>
      <c r="F56" s="186">
        <f>D56*E56</f>
        <v>0</v>
      </c>
    </row>
    <row r="57" spans="1:52" s="4" customFormat="1" ht="45.75" customHeight="1">
      <c r="A57" s="191"/>
      <c r="B57" s="180" t="s">
        <v>124</v>
      </c>
      <c r="C57" s="193"/>
      <c r="D57" s="187"/>
      <c r="E57" s="187"/>
      <c r="F57" s="187"/>
    </row>
    <row r="58" spans="1:52" s="4" customFormat="1" ht="56.25" customHeight="1">
      <c r="A58" s="191"/>
      <c r="B58" s="180" t="s">
        <v>120</v>
      </c>
      <c r="C58" s="193"/>
      <c r="D58" s="187"/>
      <c r="E58" s="187"/>
      <c r="F58" s="187"/>
    </row>
    <row r="59" spans="1:52" s="4" customFormat="1" ht="56.25" customHeight="1">
      <c r="A59" s="191"/>
      <c r="B59" s="180" t="s">
        <v>121</v>
      </c>
      <c r="C59" s="193"/>
      <c r="D59" s="187"/>
      <c r="E59" s="187"/>
      <c r="F59" s="187"/>
    </row>
    <row r="60" spans="1:52" s="4" customFormat="1" ht="56.25" customHeight="1">
      <c r="A60" s="191"/>
      <c r="B60" s="180" t="s">
        <v>125</v>
      </c>
      <c r="C60" s="193"/>
      <c r="D60" s="187"/>
      <c r="E60" s="187"/>
      <c r="F60" s="187"/>
    </row>
    <row r="61" spans="1:52" s="4" customFormat="1" ht="32.25" customHeight="1">
      <c r="A61" s="191"/>
      <c r="B61" s="181" t="s">
        <v>126</v>
      </c>
      <c r="C61" s="193"/>
      <c r="D61" s="187"/>
      <c r="E61" s="187"/>
      <c r="F61" s="187"/>
    </row>
    <row r="62" spans="1:52" s="93" customFormat="1" ht="47.25" customHeight="1">
      <c r="A62" s="191"/>
      <c r="B62" s="180" t="s">
        <v>122</v>
      </c>
      <c r="C62" s="193"/>
      <c r="D62" s="187"/>
      <c r="E62" s="187"/>
      <c r="F62" s="187"/>
    </row>
    <row r="63" spans="1:52" s="93" customFormat="1" ht="45.75" customHeight="1">
      <c r="A63" s="191"/>
      <c r="B63" s="180" t="s">
        <v>127</v>
      </c>
      <c r="C63" s="193"/>
      <c r="D63" s="187"/>
      <c r="E63" s="187"/>
      <c r="F63" s="187"/>
    </row>
    <row r="64" spans="1:52" s="93" customFormat="1" ht="33" customHeight="1">
      <c r="A64" s="191"/>
      <c r="B64" s="182" t="s">
        <v>123</v>
      </c>
      <c r="C64" s="194"/>
      <c r="D64" s="188"/>
      <c r="E64" s="188"/>
      <c r="F64" s="188"/>
    </row>
    <row r="65" spans="1:52" s="91" customFormat="1" ht="69.75" customHeight="1">
      <c r="A65" s="117" t="s">
        <v>2</v>
      </c>
      <c r="B65" s="163" t="s">
        <v>103</v>
      </c>
      <c r="C65" s="111" t="s">
        <v>4</v>
      </c>
      <c r="D65" s="144">
        <v>1</v>
      </c>
      <c r="E65" s="110"/>
      <c r="F65" s="144">
        <f t="shared" ref="F65" si="0">D65*E65</f>
        <v>0</v>
      </c>
    </row>
    <row r="66" spans="1:52" s="24" customFormat="1" ht="30" customHeight="1">
      <c r="A66" s="61"/>
      <c r="B66" s="57" t="s">
        <v>84</v>
      </c>
      <c r="C66" s="52"/>
      <c r="D66" s="51"/>
      <c r="E66" s="51"/>
      <c r="F66" s="17">
        <v>0</v>
      </c>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row>
    <row r="67" spans="1:52" s="47" customFormat="1" ht="30" customHeight="1">
      <c r="A67" s="118" t="s">
        <v>16</v>
      </c>
      <c r="B67" s="55" t="s">
        <v>78</v>
      </c>
      <c r="C67" s="169"/>
      <c r="D67" s="170"/>
      <c r="E67" s="171"/>
      <c r="F67" s="171"/>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row>
    <row r="68" spans="1:52" s="47" customFormat="1" ht="21" customHeight="1">
      <c r="A68" s="107"/>
      <c r="B68" s="114" t="s">
        <v>28</v>
      </c>
      <c r="C68" s="172"/>
      <c r="D68" s="173"/>
      <c r="E68" s="174"/>
      <c r="F68" s="174"/>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row>
    <row r="69" spans="1:52" s="122" customFormat="1" ht="34.5" customHeight="1">
      <c r="A69" s="121"/>
      <c r="B69" s="189" t="s">
        <v>79</v>
      </c>
      <c r="C69" s="189"/>
      <c r="D69" s="189"/>
      <c r="E69" s="189"/>
      <c r="F69" s="189"/>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row>
    <row r="70" spans="1:52" s="50" customFormat="1" ht="80.099999999999994" customHeight="1">
      <c r="A70" s="48" t="s">
        <v>22</v>
      </c>
      <c r="B70" s="32" t="s">
        <v>25</v>
      </c>
      <c r="C70" s="49" t="s">
        <v>26</v>
      </c>
      <c r="D70" s="33" t="s">
        <v>23</v>
      </c>
      <c r="E70" s="32" t="s">
        <v>27</v>
      </c>
      <c r="F70" s="32" t="s">
        <v>75</v>
      </c>
    </row>
    <row r="71" spans="1:52" s="50" customFormat="1" ht="68.25" customHeight="1">
      <c r="A71" s="117" t="s">
        <v>1</v>
      </c>
      <c r="B71" s="164" t="s">
        <v>136</v>
      </c>
      <c r="C71" s="83" t="s">
        <v>4</v>
      </c>
      <c r="D71" s="144">
        <v>50</v>
      </c>
      <c r="E71" s="144"/>
      <c r="F71" s="144">
        <f>D71*E71</f>
        <v>0</v>
      </c>
    </row>
    <row r="72" spans="1:52" s="92" customFormat="1" ht="80.25" customHeight="1">
      <c r="A72" s="117" t="s">
        <v>2</v>
      </c>
      <c r="B72" s="165" t="s">
        <v>137</v>
      </c>
      <c r="C72" s="111" t="s">
        <v>4</v>
      </c>
      <c r="D72" s="133">
        <v>46</v>
      </c>
      <c r="E72" s="123"/>
      <c r="F72" s="144">
        <f t="shared" ref="F72:F96" si="1">D72*E72</f>
        <v>0</v>
      </c>
      <c r="H72" s="94"/>
    </row>
    <row r="73" spans="1:52" s="92" customFormat="1" ht="81.75" customHeight="1">
      <c r="A73" s="117" t="s">
        <v>3</v>
      </c>
      <c r="B73" s="165" t="s">
        <v>138</v>
      </c>
      <c r="C73" s="111" t="s">
        <v>4</v>
      </c>
      <c r="D73" s="133">
        <v>78</v>
      </c>
      <c r="E73" s="123"/>
      <c r="F73" s="144">
        <f t="shared" si="1"/>
        <v>0</v>
      </c>
      <c r="H73" s="94"/>
    </row>
    <row r="74" spans="1:52" s="92" customFormat="1" ht="81" customHeight="1">
      <c r="A74" s="117" t="s">
        <v>5</v>
      </c>
      <c r="B74" s="165" t="s">
        <v>139</v>
      </c>
      <c r="C74" s="111" t="s">
        <v>4</v>
      </c>
      <c r="D74" s="133">
        <v>2</v>
      </c>
      <c r="E74" s="123"/>
      <c r="F74" s="144">
        <f t="shared" ref="F74" si="2">D74*E74</f>
        <v>0</v>
      </c>
      <c r="H74" s="94"/>
    </row>
    <row r="75" spans="1:52" s="92" customFormat="1" ht="81" customHeight="1">
      <c r="A75" s="117" t="s">
        <v>6</v>
      </c>
      <c r="B75" s="165" t="s">
        <v>140</v>
      </c>
      <c r="C75" s="111" t="s">
        <v>4</v>
      </c>
      <c r="D75" s="133">
        <v>8</v>
      </c>
      <c r="E75" s="123"/>
      <c r="F75" s="144">
        <f t="shared" si="1"/>
        <v>0</v>
      </c>
      <c r="H75" s="94"/>
    </row>
    <row r="76" spans="1:52" s="92" customFormat="1" ht="81.75" customHeight="1">
      <c r="A76" s="117" t="s">
        <v>7</v>
      </c>
      <c r="B76" s="165" t="s">
        <v>154</v>
      </c>
      <c r="C76" s="111" t="s">
        <v>4</v>
      </c>
      <c r="D76" s="133">
        <v>2</v>
      </c>
      <c r="E76" s="123"/>
      <c r="F76" s="144">
        <f t="shared" ref="F76" si="3">D76*E76</f>
        <v>0</v>
      </c>
      <c r="H76" s="94"/>
    </row>
    <row r="77" spans="1:52" s="92" customFormat="1" ht="81" customHeight="1">
      <c r="A77" s="117" t="s">
        <v>13</v>
      </c>
      <c r="B77" s="165" t="s">
        <v>153</v>
      </c>
      <c r="C77" s="111" t="s">
        <v>4</v>
      </c>
      <c r="D77" s="133">
        <v>3</v>
      </c>
      <c r="E77" s="123"/>
      <c r="F77" s="144">
        <f t="shared" si="1"/>
        <v>0</v>
      </c>
      <c r="H77" s="94"/>
    </row>
    <row r="78" spans="1:52" s="24" customFormat="1" ht="30" customHeight="1">
      <c r="A78" s="61"/>
      <c r="B78" s="57" t="s">
        <v>83</v>
      </c>
      <c r="C78" s="52"/>
      <c r="D78" s="51"/>
      <c r="E78" s="51"/>
      <c r="F78" s="17">
        <v>15</v>
      </c>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row>
    <row r="79" spans="1:52" s="47" customFormat="1" ht="30" customHeight="1">
      <c r="A79" s="118" t="s">
        <v>112</v>
      </c>
      <c r="B79" s="55" t="s">
        <v>111</v>
      </c>
      <c r="C79" s="58"/>
      <c r="D79" s="59"/>
      <c r="E79" s="56"/>
      <c r="F79" s="56"/>
      <c r="G79" s="60"/>
      <c r="H79" s="60"/>
      <c r="I79" s="60"/>
      <c r="J79" s="60"/>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row>
    <row r="80" spans="1:52" s="50" customFormat="1" ht="80.099999999999994" customHeight="1">
      <c r="A80" s="48" t="s">
        <v>22</v>
      </c>
      <c r="B80" s="32" t="s">
        <v>25</v>
      </c>
      <c r="C80" s="49" t="s">
        <v>26</v>
      </c>
      <c r="D80" s="33" t="s">
        <v>23</v>
      </c>
      <c r="E80" s="32" t="s">
        <v>27</v>
      </c>
      <c r="F80" s="32" t="s">
        <v>75</v>
      </c>
    </row>
    <row r="81" spans="1:9" s="92" customFormat="1" ht="47.25" customHeight="1">
      <c r="A81" s="117" t="s">
        <v>1</v>
      </c>
      <c r="B81" s="165" t="s">
        <v>149</v>
      </c>
      <c r="C81" s="195" t="s">
        <v>4</v>
      </c>
      <c r="D81" s="197">
        <v>20</v>
      </c>
      <c r="E81" s="197"/>
      <c r="F81" s="186">
        <f>D81*E81</f>
        <v>0</v>
      </c>
      <c r="H81" s="93"/>
      <c r="I81" s="93"/>
    </row>
    <row r="82" spans="1:9" s="92" customFormat="1">
      <c r="A82" s="126" t="s">
        <v>114</v>
      </c>
      <c r="B82" s="165" t="s">
        <v>141</v>
      </c>
      <c r="C82" s="196"/>
      <c r="D82" s="198"/>
      <c r="E82" s="198"/>
      <c r="F82" s="188"/>
      <c r="H82" s="94"/>
    </row>
    <row r="83" spans="1:9" s="92" customFormat="1">
      <c r="A83" s="126" t="s">
        <v>115</v>
      </c>
      <c r="B83" s="165" t="s">
        <v>142</v>
      </c>
      <c r="C83" s="124" t="s">
        <v>4</v>
      </c>
      <c r="D83" s="146">
        <v>5</v>
      </c>
      <c r="E83" s="125"/>
      <c r="F83" s="144">
        <f t="shared" si="1"/>
        <v>0</v>
      </c>
      <c r="H83" s="94"/>
    </row>
    <row r="84" spans="1:9" s="92" customFormat="1" ht="26.4">
      <c r="A84" s="126" t="s">
        <v>116</v>
      </c>
      <c r="B84" s="165" t="s">
        <v>150</v>
      </c>
      <c r="C84" s="124" t="s">
        <v>4</v>
      </c>
      <c r="D84" s="146">
        <v>4</v>
      </c>
      <c r="E84" s="125"/>
      <c r="F84" s="144">
        <f>D84*E84</f>
        <v>0</v>
      </c>
      <c r="H84" s="94"/>
    </row>
    <row r="85" spans="1:9" s="92" customFormat="1">
      <c r="A85" s="126" t="s">
        <v>130</v>
      </c>
      <c r="B85" s="165" t="s">
        <v>144</v>
      </c>
      <c r="C85" s="124" t="s">
        <v>4</v>
      </c>
      <c r="D85" s="146">
        <v>18</v>
      </c>
      <c r="E85" s="125"/>
      <c r="F85" s="144">
        <f t="shared" ref="F85:F90" si="4">D85*E85</f>
        <v>0</v>
      </c>
      <c r="H85" s="94"/>
    </row>
    <row r="86" spans="1:9" s="92" customFormat="1" ht="26.4">
      <c r="A86" s="126" t="s">
        <v>131</v>
      </c>
      <c r="B86" s="165" t="s">
        <v>145</v>
      </c>
      <c r="C86" s="124" t="s">
        <v>4</v>
      </c>
      <c r="D86" s="146">
        <v>3</v>
      </c>
      <c r="E86" s="125"/>
      <c r="F86" s="144">
        <f t="shared" ref="F86:F87" si="5">D86*E86</f>
        <v>0</v>
      </c>
      <c r="H86" s="94"/>
    </row>
    <row r="87" spans="1:9" s="92" customFormat="1">
      <c r="A87" s="126" t="s">
        <v>132</v>
      </c>
      <c r="B87" s="165" t="s">
        <v>152</v>
      </c>
      <c r="C87" s="124" t="s">
        <v>4</v>
      </c>
      <c r="D87" s="146">
        <v>6</v>
      </c>
      <c r="E87" s="125"/>
      <c r="F87" s="144">
        <f t="shared" si="5"/>
        <v>0</v>
      </c>
      <c r="H87" s="94"/>
    </row>
    <row r="88" spans="1:9" s="92" customFormat="1">
      <c r="A88" s="126" t="s">
        <v>133</v>
      </c>
      <c r="B88" s="165" t="s">
        <v>143</v>
      </c>
      <c r="C88" s="124" t="s">
        <v>4</v>
      </c>
      <c r="D88" s="146">
        <v>16</v>
      </c>
      <c r="E88" s="125"/>
      <c r="F88" s="144">
        <f>D88*E88</f>
        <v>0</v>
      </c>
      <c r="H88" s="94"/>
    </row>
    <row r="89" spans="1:9" s="92" customFormat="1" ht="26.4">
      <c r="A89" s="126" t="s">
        <v>134</v>
      </c>
      <c r="B89" s="165" t="s">
        <v>151</v>
      </c>
      <c r="C89" s="124" t="s">
        <v>4</v>
      </c>
      <c r="D89" s="146">
        <v>1</v>
      </c>
      <c r="E89" s="125"/>
      <c r="F89" s="144">
        <f t="shared" ref="F89" si="6">D89*E89</f>
        <v>0</v>
      </c>
      <c r="H89" s="94"/>
    </row>
    <row r="90" spans="1:9" s="92" customFormat="1" ht="26.4">
      <c r="A90" s="126" t="s">
        <v>135</v>
      </c>
      <c r="B90" s="165" t="s">
        <v>146</v>
      </c>
      <c r="C90" s="124" t="s">
        <v>4</v>
      </c>
      <c r="D90" s="146">
        <v>3</v>
      </c>
      <c r="E90" s="125"/>
      <c r="F90" s="144">
        <f t="shared" si="4"/>
        <v>0</v>
      </c>
      <c r="H90" s="94"/>
    </row>
    <row r="91" spans="1:9" s="92" customFormat="1" ht="26.4">
      <c r="A91" s="126" t="s">
        <v>155</v>
      </c>
      <c r="B91" s="165" t="s">
        <v>147</v>
      </c>
      <c r="C91" s="124" t="s">
        <v>4</v>
      </c>
      <c r="D91" s="146">
        <v>10</v>
      </c>
      <c r="E91" s="125"/>
      <c r="F91" s="144">
        <f t="shared" si="1"/>
        <v>0</v>
      </c>
      <c r="H91" s="94"/>
    </row>
    <row r="92" spans="1:9" s="92" customFormat="1" ht="26.4">
      <c r="A92" s="126" t="s">
        <v>156</v>
      </c>
      <c r="B92" s="165" t="s">
        <v>148</v>
      </c>
      <c r="C92" s="124" t="s">
        <v>4</v>
      </c>
      <c r="D92" s="146">
        <v>2</v>
      </c>
      <c r="E92" s="125"/>
      <c r="F92" s="144">
        <f t="shared" ref="F92" si="7">D92*E92</f>
        <v>0</v>
      </c>
      <c r="H92" s="94"/>
    </row>
    <row r="93" spans="1:9" s="93" customFormat="1" ht="30.75" customHeight="1">
      <c r="A93" s="126" t="s">
        <v>2</v>
      </c>
      <c r="B93" s="165" t="s">
        <v>81</v>
      </c>
      <c r="C93" s="124" t="s">
        <v>4</v>
      </c>
      <c r="D93" s="147">
        <v>1</v>
      </c>
      <c r="E93" s="125"/>
      <c r="F93" s="145">
        <f t="shared" si="1"/>
        <v>0</v>
      </c>
    </row>
    <row r="94" spans="1:9" s="93" customFormat="1" ht="39.6">
      <c r="A94" s="126" t="s">
        <v>3</v>
      </c>
      <c r="B94" s="165" t="s">
        <v>129</v>
      </c>
      <c r="C94" s="124" t="s">
        <v>4</v>
      </c>
      <c r="D94" s="147">
        <v>1</v>
      </c>
      <c r="E94" s="125"/>
      <c r="F94" s="145">
        <f t="shared" si="1"/>
        <v>0</v>
      </c>
    </row>
    <row r="95" spans="1:9" s="93" customFormat="1" ht="17.25" customHeight="1">
      <c r="A95" s="126" t="s">
        <v>5</v>
      </c>
      <c r="B95" s="183" t="s">
        <v>80</v>
      </c>
      <c r="C95" s="124" t="s">
        <v>19</v>
      </c>
      <c r="D95" s="147">
        <v>1</v>
      </c>
      <c r="E95" s="125"/>
      <c r="F95" s="145">
        <f t="shared" si="1"/>
        <v>0</v>
      </c>
    </row>
    <row r="96" spans="1:9" s="91" customFormat="1" ht="30.75" customHeight="1">
      <c r="A96" s="126" t="s">
        <v>6</v>
      </c>
      <c r="B96" s="166" t="s">
        <v>71</v>
      </c>
      <c r="C96" s="111" t="s">
        <v>19</v>
      </c>
      <c r="D96" s="147">
        <v>1</v>
      </c>
      <c r="E96" s="125"/>
      <c r="F96" s="145">
        <f t="shared" si="1"/>
        <v>0</v>
      </c>
    </row>
    <row r="97" spans="1:52" s="24" customFormat="1" ht="30" customHeight="1">
      <c r="A97" s="61"/>
      <c r="B97" s="57" t="s">
        <v>113</v>
      </c>
      <c r="C97" s="52"/>
      <c r="D97" s="51"/>
      <c r="E97" s="51"/>
      <c r="F97" s="17">
        <v>0</v>
      </c>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row>
    <row r="98" spans="1:52" s="24" customFormat="1" ht="30" customHeight="1">
      <c r="A98" s="121" t="s">
        <v>11</v>
      </c>
      <c r="B98" s="62" t="s">
        <v>85</v>
      </c>
      <c r="C98" s="176"/>
      <c r="D98" s="177"/>
      <c r="E98" s="178"/>
      <c r="F98" s="178"/>
      <c r="H98" s="127"/>
      <c r="I98" s="127"/>
      <c r="J98" s="127"/>
      <c r="K98" s="127"/>
      <c r="L98" s="127"/>
      <c r="M98" s="127"/>
      <c r="N98" s="127"/>
      <c r="O98" s="127"/>
      <c r="P98" s="127"/>
      <c r="Q98" s="127"/>
      <c r="R98" s="127"/>
      <c r="S98" s="127"/>
      <c r="T98" s="127"/>
      <c r="U98" s="127"/>
      <c r="V98" s="127"/>
      <c r="W98" s="127"/>
      <c r="X98" s="127"/>
      <c r="Y98" s="127"/>
      <c r="Z98" s="127"/>
      <c r="AA98" s="127"/>
      <c r="AB98" s="127"/>
      <c r="AC98" s="127"/>
      <c r="AD98" s="127"/>
      <c r="AE98" s="127"/>
      <c r="AF98" s="127"/>
      <c r="AG98" s="127"/>
      <c r="AH98" s="127"/>
      <c r="AI98" s="127"/>
      <c r="AJ98" s="127"/>
      <c r="AK98" s="127"/>
      <c r="AL98" s="127"/>
      <c r="AM98" s="127"/>
      <c r="AN98" s="127"/>
      <c r="AO98" s="127"/>
      <c r="AP98" s="127"/>
      <c r="AQ98" s="127"/>
      <c r="AR98" s="127"/>
      <c r="AS98" s="127"/>
      <c r="AT98" s="127"/>
      <c r="AU98" s="127"/>
      <c r="AV98" s="127"/>
      <c r="AW98" s="127"/>
      <c r="AX98" s="127"/>
      <c r="AY98" s="127"/>
      <c r="AZ98" s="127"/>
    </row>
    <row r="99" spans="1:52" s="47" customFormat="1" ht="20.100000000000001" customHeight="1">
      <c r="A99" s="53" t="s">
        <v>20</v>
      </c>
      <c r="B99" s="184" t="s">
        <v>35</v>
      </c>
      <c r="C99" s="184"/>
      <c r="D99" s="184"/>
      <c r="E99" s="184"/>
      <c r="F99" s="184"/>
      <c r="G99" s="45"/>
      <c r="H99" s="46"/>
      <c r="I99" s="46"/>
    </row>
    <row r="100" spans="1:52" s="50" customFormat="1" ht="80.099999999999994" customHeight="1">
      <c r="A100" s="48" t="s">
        <v>22</v>
      </c>
      <c r="B100" s="32" t="s">
        <v>25</v>
      </c>
      <c r="C100" s="49" t="s">
        <v>26</v>
      </c>
      <c r="D100" s="33" t="s">
        <v>23</v>
      </c>
      <c r="E100" s="32" t="s">
        <v>27</v>
      </c>
      <c r="F100" s="32" t="s">
        <v>75</v>
      </c>
    </row>
    <row r="101" spans="1:52" s="98" customFormat="1" ht="26.4">
      <c r="A101" s="130" t="s">
        <v>1</v>
      </c>
      <c r="B101" s="166" t="s">
        <v>86</v>
      </c>
      <c r="C101" s="131" t="s">
        <v>60</v>
      </c>
      <c r="D101" s="145">
        <v>25</v>
      </c>
      <c r="E101" s="162"/>
      <c r="F101" s="148">
        <f>D101*E101</f>
        <v>0</v>
      </c>
    </row>
    <row r="102" spans="1:52" s="93" customFormat="1" ht="26.4">
      <c r="A102" s="130" t="s">
        <v>2</v>
      </c>
      <c r="B102" s="166" t="s">
        <v>100</v>
      </c>
      <c r="C102" s="132" t="s">
        <v>60</v>
      </c>
      <c r="D102" s="145">
        <v>340</v>
      </c>
      <c r="E102" s="162"/>
      <c r="F102" s="148">
        <f t="shared" ref="F102:F115" si="8">D102*E102</f>
        <v>0</v>
      </c>
      <c r="M102"/>
    </row>
    <row r="103" spans="1:52" s="93" customFormat="1" ht="26.4">
      <c r="A103" s="130" t="s">
        <v>3</v>
      </c>
      <c r="B103" s="166" t="s">
        <v>87</v>
      </c>
      <c r="C103" s="132" t="s">
        <v>60</v>
      </c>
      <c r="D103" s="145">
        <v>3150</v>
      </c>
      <c r="E103" s="162"/>
      <c r="F103" s="148">
        <f t="shared" si="8"/>
        <v>0</v>
      </c>
      <c r="M103"/>
    </row>
    <row r="104" spans="1:52" s="93" customFormat="1" ht="26.4">
      <c r="A104" s="130" t="s">
        <v>5</v>
      </c>
      <c r="B104" s="166" t="s">
        <v>101</v>
      </c>
      <c r="C104" s="132" t="s">
        <v>60</v>
      </c>
      <c r="D104" s="145">
        <v>340</v>
      </c>
      <c r="E104" s="162"/>
      <c r="F104" s="148">
        <f t="shared" si="8"/>
        <v>0</v>
      </c>
      <c r="M104"/>
    </row>
    <row r="105" spans="1:52" s="93" customFormat="1">
      <c r="A105" s="130" t="s">
        <v>6</v>
      </c>
      <c r="B105" s="167" t="s">
        <v>157</v>
      </c>
      <c r="C105" s="159" t="s">
        <v>60</v>
      </c>
      <c r="D105" s="160">
        <v>40</v>
      </c>
      <c r="E105" s="161"/>
      <c r="F105" s="148">
        <f t="shared" si="8"/>
        <v>0</v>
      </c>
    </row>
    <row r="106" spans="1:52" s="100" customFormat="1" ht="84" customHeight="1">
      <c r="A106" s="130" t="s">
        <v>7</v>
      </c>
      <c r="B106" s="165" t="s">
        <v>158</v>
      </c>
      <c r="C106" s="111" t="s">
        <v>60</v>
      </c>
      <c r="D106" s="123">
        <v>50</v>
      </c>
      <c r="E106" s="133"/>
      <c r="F106" s="148">
        <f t="shared" si="8"/>
        <v>0</v>
      </c>
    </row>
    <row r="107" spans="1:52" s="99" customFormat="1" ht="47.25" customHeight="1">
      <c r="A107" s="130" t="s">
        <v>13</v>
      </c>
      <c r="B107" s="165" t="s">
        <v>91</v>
      </c>
      <c r="C107" s="111" t="s">
        <v>4</v>
      </c>
      <c r="D107" s="123">
        <v>150</v>
      </c>
      <c r="E107" s="162"/>
      <c r="F107" s="148">
        <f t="shared" si="8"/>
        <v>0</v>
      </c>
    </row>
    <row r="108" spans="1:52" s="100" customFormat="1" ht="84" customHeight="1">
      <c r="A108" s="130" t="s">
        <v>14</v>
      </c>
      <c r="B108" s="165" t="s">
        <v>128</v>
      </c>
      <c r="C108" s="111" t="s">
        <v>4</v>
      </c>
      <c r="D108" s="123">
        <v>23</v>
      </c>
      <c r="E108" s="133"/>
      <c r="F108" s="148">
        <f t="shared" si="8"/>
        <v>0</v>
      </c>
    </row>
    <row r="109" spans="1:52" s="102" customFormat="1" ht="45.75" customHeight="1">
      <c r="A109" s="130" t="s">
        <v>15</v>
      </c>
      <c r="B109" s="168" t="s">
        <v>90</v>
      </c>
      <c r="C109" s="134" t="s">
        <v>4</v>
      </c>
      <c r="D109" s="147">
        <v>120</v>
      </c>
      <c r="E109" s="147"/>
      <c r="F109" s="148">
        <f t="shared" si="8"/>
        <v>0</v>
      </c>
    </row>
    <row r="110" spans="1:52" s="93" customFormat="1" ht="39.6">
      <c r="A110" s="130" t="s">
        <v>76</v>
      </c>
      <c r="B110" s="166" t="s">
        <v>117</v>
      </c>
      <c r="C110" s="132" t="s">
        <v>60</v>
      </c>
      <c r="D110" s="145">
        <v>2800</v>
      </c>
      <c r="E110" s="162"/>
      <c r="F110" s="148">
        <f t="shared" si="8"/>
        <v>0</v>
      </c>
      <c r="M110"/>
    </row>
    <row r="111" spans="1:52" s="91" customFormat="1" ht="31.5" customHeight="1">
      <c r="A111" s="130" t="s">
        <v>82</v>
      </c>
      <c r="B111" s="165" t="s">
        <v>159</v>
      </c>
      <c r="C111" s="111" t="s">
        <v>60</v>
      </c>
      <c r="D111" s="123">
        <v>150</v>
      </c>
      <c r="E111" s="133"/>
      <c r="F111" s="148">
        <f t="shared" si="8"/>
        <v>0</v>
      </c>
    </row>
    <row r="112" spans="1:52" s="91" customFormat="1">
      <c r="A112" s="130" t="s">
        <v>94</v>
      </c>
      <c r="B112" s="165" t="s">
        <v>92</v>
      </c>
      <c r="C112" s="111" t="s">
        <v>19</v>
      </c>
      <c r="D112" s="123">
        <v>1</v>
      </c>
      <c r="E112" s="133"/>
      <c r="F112" s="148">
        <f t="shared" si="8"/>
        <v>0</v>
      </c>
    </row>
    <row r="113" spans="1:52" s="97" customFormat="1" ht="28.95" customHeight="1">
      <c r="A113" s="130" t="s">
        <v>95</v>
      </c>
      <c r="B113" s="168" t="s">
        <v>93</v>
      </c>
      <c r="C113" s="135" t="s">
        <v>72</v>
      </c>
      <c r="D113" s="146">
        <v>150</v>
      </c>
      <c r="E113" s="162"/>
      <c r="F113" s="148">
        <f t="shared" si="8"/>
        <v>0</v>
      </c>
      <c r="G113" s="96"/>
      <c r="H113" s="101"/>
      <c r="I113" s="101"/>
      <c r="J113" s="103"/>
      <c r="K113" s="104"/>
      <c r="L113" s="105"/>
      <c r="N113" s="104"/>
      <c r="O113" s="104">
        <f>N113*D113</f>
        <v>0</v>
      </c>
      <c r="P113" s="95">
        <f>$N113+$K113</f>
        <v>0</v>
      </c>
      <c r="Q113" s="106">
        <f>D113*L113</f>
        <v>0</v>
      </c>
      <c r="R113" s="104">
        <f>D113*J113</f>
        <v>0</v>
      </c>
    </row>
    <row r="114" spans="1:52" s="93" customFormat="1" ht="31.5" customHeight="1">
      <c r="A114" s="130" t="s">
        <v>96</v>
      </c>
      <c r="B114" s="166" t="s">
        <v>109</v>
      </c>
      <c r="C114" s="132" t="s">
        <v>19</v>
      </c>
      <c r="D114" s="148">
        <v>1</v>
      </c>
      <c r="E114" s="162"/>
      <c r="F114" s="148">
        <f t="shared" si="8"/>
        <v>0</v>
      </c>
      <c r="M114"/>
    </row>
    <row r="115" spans="1:52" s="93" customFormat="1">
      <c r="A115" s="130" t="s">
        <v>97</v>
      </c>
      <c r="B115" s="166" t="s">
        <v>110</v>
      </c>
      <c r="C115" s="132" t="s">
        <v>59</v>
      </c>
      <c r="D115" s="148">
        <v>20</v>
      </c>
      <c r="E115" s="162"/>
      <c r="F115" s="148">
        <f t="shared" si="8"/>
        <v>0</v>
      </c>
      <c r="M115"/>
    </row>
    <row r="116" spans="1:52" s="24" customFormat="1" ht="30" customHeight="1">
      <c r="A116" s="61"/>
      <c r="B116" s="57" t="s">
        <v>88</v>
      </c>
      <c r="C116" s="52"/>
      <c r="D116" s="51"/>
      <c r="E116" s="51"/>
      <c r="F116" s="17">
        <v>0</v>
      </c>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row>
    <row r="117" spans="1:52" s="47" customFormat="1" ht="30" customHeight="1">
      <c r="A117" s="121" t="s">
        <v>12</v>
      </c>
      <c r="B117" s="55" t="s">
        <v>73</v>
      </c>
      <c r="C117" s="63"/>
      <c r="D117" s="64"/>
      <c r="E117" s="65"/>
      <c r="F117" s="65"/>
      <c r="G117" s="66"/>
      <c r="H117" s="66"/>
      <c r="I117" s="66"/>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row>
    <row r="118" spans="1:52" s="50" customFormat="1" ht="80.099999999999994" customHeight="1">
      <c r="A118" s="48" t="s">
        <v>22</v>
      </c>
      <c r="B118" s="32" t="s">
        <v>25</v>
      </c>
      <c r="C118" s="49" t="s">
        <v>26</v>
      </c>
      <c r="D118" s="33" t="s">
        <v>23</v>
      </c>
      <c r="E118" s="32" t="s">
        <v>27</v>
      </c>
      <c r="F118" s="32" t="s">
        <v>75</v>
      </c>
    </row>
    <row r="119" spans="1:52" s="91" customFormat="1" ht="29.25" customHeight="1">
      <c r="A119" s="128" t="s">
        <v>1</v>
      </c>
      <c r="B119" s="165" t="s">
        <v>98</v>
      </c>
      <c r="C119" s="111" t="s">
        <v>19</v>
      </c>
      <c r="D119" s="123">
        <v>1</v>
      </c>
      <c r="E119" s="129"/>
      <c r="F119" s="123">
        <f>D119*E119</f>
        <v>0</v>
      </c>
    </row>
    <row r="120" spans="1:52" s="91" customFormat="1" ht="30" customHeight="1">
      <c r="A120" s="128" t="s">
        <v>2</v>
      </c>
      <c r="B120" s="165" t="s">
        <v>160</v>
      </c>
      <c r="C120" s="111" t="s">
        <v>19</v>
      </c>
      <c r="D120" s="123">
        <v>1</v>
      </c>
      <c r="E120" s="129"/>
      <c r="F120" s="123">
        <f>D120*E120</f>
        <v>0</v>
      </c>
    </row>
    <row r="121" spans="1:52" s="24" customFormat="1" ht="29.25" customHeight="1">
      <c r="A121" s="61"/>
      <c r="B121" s="57" t="s">
        <v>89</v>
      </c>
      <c r="C121" s="52"/>
      <c r="D121" s="51"/>
      <c r="E121" s="51"/>
      <c r="F121" s="17">
        <v>0</v>
      </c>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row>
    <row r="122" spans="1:52" s="74" customFormat="1" ht="50.1" customHeight="1">
      <c r="A122" s="67"/>
      <c r="B122" s="68" t="s">
        <v>0</v>
      </c>
      <c r="C122" s="69"/>
      <c r="D122" s="70"/>
      <c r="E122" s="71"/>
      <c r="F122" s="71"/>
      <c r="G122" s="72"/>
      <c r="H122" s="73"/>
      <c r="I122" s="73"/>
    </row>
    <row r="123" spans="1:52" s="22" customFormat="1" ht="20.100000000000001" customHeight="1">
      <c r="A123" s="138" t="s">
        <v>17</v>
      </c>
      <c r="B123" s="139" t="s">
        <v>37</v>
      </c>
      <c r="C123" s="140"/>
      <c r="D123" s="151">
        <f>F38</f>
        <v>0</v>
      </c>
      <c r="E123" s="141"/>
      <c r="F123" s="141"/>
      <c r="G123" s="20"/>
      <c r="H123" s="21"/>
      <c r="I123" s="21"/>
    </row>
    <row r="124" spans="1:52" s="22" customFormat="1" ht="20.100000000000001" customHeight="1">
      <c r="A124" s="142" t="s">
        <v>9</v>
      </c>
      <c r="B124" s="77" t="s">
        <v>67</v>
      </c>
      <c r="C124" s="140"/>
      <c r="D124" s="152">
        <f>F48</f>
        <v>0</v>
      </c>
      <c r="E124" s="141"/>
      <c r="F124" s="141"/>
      <c r="G124" s="20"/>
      <c r="H124" s="21"/>
      <c r="I124" s="21"/>
    </row>
    <row r="125" spans="1:52" s="22" customFormat="1" ht="20.100000000000001" customHeight="1">
      <c r="A125" s="142" t="s">
        <v>10</v>
      </c>
      <c r="B125" s="77" t="s">
        <v>70</v>
      </c>
      <c r="C125" s="140"/>
      <c r="D125" s="153"/>
      <c r="E125" s="141"/>
      <c r="F125" s="141"/>
      <c r="G125" s="20"/>
      <c r="H125" s="21"/>
      <c r="I125" s="21"/>
    </row>
    <row r="126" spans="1:52" ht="20.100000000000001" customHeight="1">
      <c r="A126" s="137" t="s">
        <v>8</v>
      </c>
      <c r="B126" s="75" t="s">
        <v>77</v>
      </c>
      <c r="C126" s="136"/>
      <c r="D126" s="154">
        <f>F66</f>
        <v>0</v>
      </c>
      <c r="E126" s="9"/>
      <c r="F126" s="9"/>
    </row>
    <row r="127" spans="1:52" ht="20.100000000000001" customHeight="1">
      <c r="A127" s="137" t="s">
        <v>99</v>
      </c>
      <c r="B127" s="75" t="s">
        <v>78</v>
      </c>
      <c r="C127" s="136"/>
      <c r="D127" s="154">
        <v>0</v>
      </c>
      <c r="E127" s="9"/>
      <c r="F127" s="9"/>
    </row>
    <row r="128" spans="1:52" ht="20.100000000000001" customHeight="1">
      <c r="A128" s="137" t="s">
        <v>112</v>
      </c>
      <c r="B128" s="75" t="s">
        <v>111</v>
      </c>
      <c r="C128" s="136"/>
      <c r="D128" s="154">
        <f>F97</f>
        <v>0</v>
      </c>
      <c r="E128" s="9"/>
      <c r="F128" s="9"/>
    </row>
    <row r="129" spans="1:9" s="22" customFormat="1" ht="20.100000000000001" customHeight="1">
      <c r="A129" s="138" t="s">
        <v>11</v>
      </c>
      <c r="B129" s="77" t="s">
        <v>85</v>
      </c>
      <c r="C129" s="143"/>
      <c r="D129" s="155">
        <f>F116</f>
        <v>0</v>
      </c>
      <c r="E129" s="141"/>
      <c r="F129" s="141"/>
      <c r="G129" s="20"/>
      <c r="H129" s="21"/>
      <c r="I129" s="21"/>
    </row>
    <row r="130" spans="1:9" s="22" customFormat="1" ht="20.100000000000001" customHeight="1">
      <c r="A130" s="138" t="s">
        <v>12</v>
      </c>
      <c r="B130" s="77" t="s">
        <v>73</v>
      </c>
      <c r="C130" s="143"/>
      <c r="D130" s="155">
        <f>F121</f>
        <v>0</v>
      </c>
      <c r="E130" s="141"/>
      <c r="F130" s="141"/>
      <c r="G130" s="20"/>
      <c r="H130" s="21"/>
      <c r="I130" s="21"/>
    </row>
    <row r="131" spans="1:9" s="47" customFormat="1" ht="30" customHeight="1" thickBot="1">
      <c r="A131" s="108"/>
      <c r="B131" s="54" t="s">
        <v>66</v>
      </c>
      <c r="C131" s="78"/>
      <c r="D131" s="18">
        <f>SUM(D123:D130)</f>
        <v>0</v>
      </c>
      <c r="E131" s="81"/>
      <c r="F131" s="81"/>
      <c r="G131" s="45"/>
      <c r="H131" s="46"/>
      <c r="I131" s="46"/>
    </row>
    <row r="132" spans="1:9" s="47" customFormat="1" ht="30" customHeight="1" thickBot="1">
      <c r="A132" s="109"/>
      <c r="B132" s="14" t="s">
        <v>57</v>
      </c>
      <c r="C132" s="78"/>
      <c r="D132" s="19">
        <f>D131*0.22</f>
        <v>0</v>
      </c>
      <c r="E132" s="81"/>
      <c r="F132" s="81"/>
      <c r="G132" s="45"/>
      <c r="H132" s="46"/>
      <c r="I132" s="46"/>
    </row>
    <row r="133" spans="1:9" s="47" customFormat="1" ht="30" customHeight="1" thickBot="1">
      <c r="A133" s="109"/>
      <c r="B133" s="14" t="s">
        <v>24</v>
      </c>
      <c r="C133" s="78"/>
      <c r="D133" s="18">
        <f>SUM(D131:D132)</f>
        <v>0</v>
      </c>
      <c r="E133" s="81"/>
      <c r="F133" s="81"/>
      <c r="G133" s="45"/>
      <c r="H133" s="46"/>
      <c r="I133" s="46"/>
    </row>
  </sheetData>
  <mergeCells count="56">
    <mergeCell ref="A4:F4"/>
    <mergeCell ref="B18:F18"/>
    <mergeCell ref="A6:F6"/>
    <mergeCell ref="A10:F10"/>
    <mergeCell ref="A11:F11"/>
    <mergeCell ref="B12:F12"/>
    <mergeCell ref="B13:F13"/>
    <mergeCell ref="B14:F14"/>
    <mergeCell ref="B15:F15"/>
    <mergeCell ref="A1:F1"/>
    <mergeCell ref="B16:F16"/>
    <mergeCell ref="B17:F17"/>
    <mergeCell ref="B27:F27"/>
    <mergeCell ref="B19:F19"/>
    <mergeCell ref="B20:F20"/>
    <mergeCell ref="B21:F21"/>
    <mergeCell ref="B23:F23"/>
    <mergeCell ref="B24:F24"/>
    <mergeCell ref="A7:F7"/>
    <mergeCell ref="A9:F9"/>
    <mergeCell ref="A8:F8"/>
    <mergeCell ref="A5:F5"/>
    <mergeCell ref="B22:F22"/>
    <mergeCell ref="A2:F2"/>
    <mergeCell ref="A3:F3"/>
    <mergeCell ref="B45:F45"/>
    <mergeCell ref="B41:F41"/>
    <mergeCell ref="B40:F40"/>
    <mergeCell ref="B32:F32"/>
    <mergeCell ref="B26:F26"/>
    <mergeCell ref="B25:F25"/>
    <mergeCell ref="B44:F44"/>
    <mergeCell ref="B28:F28"/>
    <mergeCell ref="B43:F43"/>
    <mergeCell ref="B33:F33"/>
    <mergeCell ref="B34:F34"/>
    <mergeCell ref="B42:F42"/>
    <mergeCell ref="A29:F29"/>
    <mergeCell ref="B31:F31"/>
    <mergeCell ref="B39:F39"/>
    <mergeCell ref="B30:F30"/>
    <mergeCell ref="B35:F35"/>
    <mergeCell ref="A56:A64"/>
    <mergeCell ref="C56:C64"/>
    <mergeCell ref="D56:D64"/>
    <mergeCell ref="E56:E64"/>
    <mergeCell ref="C81:C82"/>
    <mergeCell ref="D81:D82"/>
    <mergeCell ref="E81:E82"/>
    <mergeCell ref="B51:F51"/>
    <mergeCell ref="B52:F52"/>
    <mergeCell ref="F56:F64"/>
    <mergeCell ref="B99:F99"/>
    <mergeCell ref="B53:F53"/>
    <mergeCell ref="B69:F69"/>
    <mergeCell ref="F81:F82"/>
  </mergeCells>
  <phoneticPr fontId="0" type="noConversion"/>
  <pageMargins left="0.91" right="0.48" top="0.98425196850393704" bottom="0.78740157480314965" header="0" footer="0"/>
  <pageSetup paperSize="9" scale="68" orientation="portrait" r:id="rId1"/>
  <headerFooter alignWithMargins="0">
    <oddFooter>&amp;R&amp;P</oddFooter>
  </headerFooter>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varnostna r.</vt:lpstr>
    </vt:vector>
  </TitlesOfParts>
  <Company>Tehnoart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Zajc Marjan</dc:creator>
  <cp:lastModifiedBy>katja.zakrajsek</cp:lastModifiedBy>
  <cp:lastPrinted>2015-06-23T13:04:50Z</cp:lastPrinted>
  <dcterms:created xsi:type="dcterms:W3CDTF">2000-02-07T17:55:30Z</dcterms:created>
  <dcterms:modified xsi:type="dcterms:W3CDTF">2016-07-14T10:24:22Z</dcterms:modified>
</cp:coreProperties>
</file>